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Diciembre 2024" sheetId="1" r:id="rId1"/>
  </sheets>
  <calcPr calcId="18102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30" i="1"/>
  <c r="F132" s="1"/>
  <c r="K129"/>
  <c r="D129"/>
  <c r="G129" s="1"/>
  <c r="H129" s="1"/>
  <c r="K128"/>
  <c r="D128"/>
  <c r="G128" s="1"/>
  <c r="H128" s="1"/>
  <c r="K127"/>
  <c r="H127"/>
  <c r="G127"/>
  <c r="D127"/>
  <c r="K126"/>
  <c r="D126"/>
  <c r="G126" s="1"/>
  <c r="H126" s="1"/>
  <c r="K125"/>
  <c r="D125"/>
  <c r="G125" s="1"/>
  <c r="H125" s="1"/>
  <c r="K124"/>
  <c r="H124"/>
  <c r="G124"/>
  <c r="D124"/>
  <c r="K123"/>
  <c r="D123"/>
  <c r="G123" s="1"/>
  <c r="H123" s="1"/>
  <c r="K122"/>
  <c r="D122"/>
  <c r="G122" s="1"/>
  <c r="H122" s="1"/>
  <c r="K121"/>
  <c r="H121"/>
  <c r="G121"/>
  <c r="D121"/>
  <c r="K120"/>
  <c r="D120"/>
  <c r="G120" s="1"/>
  <c r="H120" s="1"/>
  <c r="K119"/>
  <c r="D119"/>
  <c r="G119" s="1"/>
  <c r="H119" s="1"/>
  <c r="K118"/>
  <c r="H118"/>
  <c r="G118"/>
  <c r="D118"/>
  <c r="K117"/>
  <c r="D117"/>
  <c r="G117" s="1"/>
  <c r="H117" s="1"/>
  <c r="K116"/>
  <c r="D116"/>
  <c r="G116" s="1"/>
  <c r="H116" s="1"/>
  <c r="K115"/>
  <c r="H115"/>
  <c r="G115"/>
  <c r="D115"/>
  <c r="K114"/>
  <c r="D114"/>
  <c r="G114" s="1"/>
  <c r="H114" s="1"/>
  <c r="K113"/>
  <c r="D113"/>
  <c r="G113" s="1"/>
  <c r="H113" s="1"/>
  <c r="K112"/>
  <c r="H112"/>
  <c r="G112"/>
  <c r="D112"/>
  <c r="K111"/>
  <c r="D111"/>
  <c r="G111" s="1"/>
  <c r="H111" s="1"/>
  <c r="K110"/>
  <c r="D110"/>
  <c r="G110" s="1"/>
  <c r="H110" s="1"/>
  <c r="K109"/>
  <c r="H109"/>
  <c r="G109"/>
  <c r="D109"/>
  <c r="K108"/>
  <c r="D108"/>
  <c r="G108" s="1"/>
  <c r="H108" s="1"/>
  <c r="K107"/>
  <c r="D107"/>
  <c r="G107" s="1"/>
  <c r="H107" s="1"/>
  <c r="K106"/>
  <c r="H106"/>
  <c r="G106"/>
  <c r="D106"/>
  <c r="K105"/>
  <c r="D105"/>
  <c r="G105" s="1"/>
  <c r="H105" s="1"/>
  <c r="K104"/>
  <c r="D104"/>
  <c r="G104" s="1"/>
  <c r="H104" s="1"/>
  <c r="K103"/>
  <c r="H103"/>
  <c r="G103"/>
  <c r="D103"/>
  <c r="K102"/>
  <c r="D102"/>
  <c r="G102" s="1"/>
  <c r="H102" s="1"/>
  <c r="K101"/>
  <c r="D101"/>
  <c r="G101" s="1"/>
  <c r="H101" s="1"/>
  <c r="K100"/>
  <c r="H100"/>
  <c r="G100"/>
  <c r="D100"/>
  <c r="K99"/>
  <c r="D99"/>
  <c r="G99" s="1"/>
  <c r="H99" s="1"/>
  <c r="K98"/>
  <c r="D98"/>
  <c r="G98" s="1"/>
  <c r="H98" s="1"/>
  <c r="K97"/>
  <c r="H97"/>
  <c r="G97"/>
  <c r="D97"/>
  <c r="K96"/>
  <c r="D96"/>
  <c r="G96" s="1"/>
  <c r="H96" s="1"/>
  <c r="K95"/>
  <c r="D95"/>
  <c r="G95" s="1"/>
  <c r="H95" s="1"/>
  <c r="K94"/>
  <c r="H94"/>
  <c r="G94"/>
  <c r="D94"/>
  <c r="K93"/>
  <c r="D93"/>
  <c r="G93" s="1"/>
  <c r="H93" s="1"/>
  <c r="K92"/>
  <c r="D92"/>
  <c r="G92" s="1"/>
  <c r="H92" s="1"/>
  <c r="K91"/>
  <c r="H91"/>
  <c r="G91"/>
  <c r="D91"/>
  <c r="K90"/>
  <c r="D90"/>
  <c r="G90" s="1"/>
  <c r="H90" s="1"/>
  <c r="K89"/>
  <c r="D89"/>
  <c r="G89" s="1"/>
  <c r="H89" s="1"/>
  <c r="K88"/>
  <c r="H88"/>
  <c r="G88"/>
  <c r="D88"/>
  <c r="K87"/>
  <c r="D87"/>
  <c r="G87" s="1"/>
  <c r="H87" s="1"/>
  <c r="K86"/>
  <c r="D86"/>
  <c r="G86" s="1"/>
  <c r="H86" s="1"/>
  <c r="K85"/>
  <c r="H85"/>
  <c r="G85"/>
  <c r="D85"/>
  <c r="K84"/>
  <c r="D84"/>
  <c r="G84" s="1"/>
  <c r="H84" s="1"/>
  <c r="K83"/>
  <c r="D83"/>
  <c r="G83" s="1"/>
  <c r="H83" s="1"/>
  <c r="K82"/>
  <c r="H82"/>
  <c r="G82"/>
  <c r="D82"/>
  <c r="K81"/>
  <c r="D81"/>
  <c r="G81" s="1"/>
  <c r="H81" s="1"/>
  <c r="K80"/>
  <c r="D80"/>
  <c r="G80" s="1"/>
  <c r="H80" s="1"/>
  <c r="K79"/>
  <c r="H79"/>
  <c r="G79"/>
  <c r="D79"/>
  <c r="K78"/>
  <c r="D78"/>
  <c r="G78" s="1"/>
  <c r="H78" s="1"/>
  <c r="K77"/>
  <c r="D77"/>
  <c r="G77" s="1"/>
  <c r="H77" s="1"/>
  <c r="K76"/>
  <c r="H76"/>
  <c r="G76"/>
  <c r="D76"/>
  <c r="K75"/>
  <c r="D75"/>
  <c r="G75" s="1"/>
  <c r="H75" s="1"/>
  <c r="K74"/>
  <c r="D74"/>
  <c r="G74" s="1"/>
  <c r="H74" s="1"/>
  <c r="K73"/>
  <c r="H73"/>
  <c r="G73"/>
  <c r="D73"/>
  <c r="K72"/>
  <c r="D72"/>
  <c r="G72" s="1"/>
  <c r="H72" s="1"/>
  <c r="K71"/>
  <c r="D71"/>
  <c r="G71" s="1"/>
  <c r="H71" s="1"/>
  <c r="K70"/>
  <c r="H70"/>
  <c r="G70"/>
  <c r="D70"/>
  <c r="K69"/>
  <c r="D69"/>
  <c r="G69" s="1"/>
  <c r="H69" s="1"/>
  <c r="K68"/>
  <c r="D68"/>
  <c r="G68" s="1"/>
  <c r="H68" s="1"/>
  <c r="K67"/>
  <c r="H67"/>
  <c r="G67"/>
  <c r="D67"/>
  <c r="K66"/>
  <c r="D66"/>
  <c r="G66" s="1"/>
  <c r="H66" s="1"/>
  <c r="K65"/>
  <c r="D65"/>
  <c r="G65" s="1"/>
  <c r="H65" s="1"/>
  <c r="K64"/>
  <c r="H64"/>
  <c r="G64"/>
  <c r="D64"/>
  <c r="K63"/>
  <c r="D63"/>
  <c r="G63" s="1"/>
  <c r="H63" s="1"/>
  <c r="K62"/>
  <c r="D62"/>
  <c r="G62" s="1"/>
  <c r="H62" s="1"/>
  <c r="K61"/>
  <c r="H61"/>
  <c r="G61"/>
  <c r="D61"/>
  <c r="K60"/>
  <c r="D60"/>
  <c r="G60" s="1"/>
  <c r="H60" s="1"/>
  <c r="K59"/>
  <c r="D59"/>
  <c r="G59" s="1"/>
  <c r="H59" s="1"/>
  <c r="K58"/>
  <c r="H58"/>
  <c r="G58"/>
  <c r="D58"/>
  <c r="K57"/>
  <c r="D57"/>
  <c r="G57" s="1"/>
  <c r="H57" s="1"/>
  <c r="K56"/>
  <c r="D56"/>
  <c r="G56" s="1"/>
  <c r="H56" s="1"/>
  <c r="K55"/>
  <c r="H55"/>
  <c r="G55"/>
  <c r="D55"/>
  <c r="K54"/>
  <c r="D54"/>
  <c r="G54" s="1"/>
  <c r="H54" s="1"/>
  <c r="K53"/>
  <c r="D53"/>
  <c r="G53" s="1"/>
  <c r="H53" s="1"/>
  <c r="K52"/>
  <c r="H52"/>
  <c r="G52"/>
  <c r="D52"/>
  <c r="K51"/>
  <c r="D51"/>
  <c r="G51" s="1"/>
  <c r="H51" s="1"/>
  <c r="K50"/>
  <c r="D50"/>
  <c r="G50" s="1"/>
  <c r="H50" s="1"/>
  <c r="K49"/>
  <c r="H49"/>
  <c r="G49"/>
  <c r="D49"/>
  <c r="K48"/>
  <c r="D48"/>
  <c r="G48" s="1"/>
  <c r="H48" s="1"/>
  <c r="K47"/>
  <c r="D47"/>
  <c r="G47" s="1"/>
  <c r="H47" s="1"/>
  <c r="K46"/>
  <c r="H46"/>
  <c r="G46"/>
  <c r="D46"/>
  <c r="K45"/>
  <c r="D45"/>
  <c r="G45" s="1"/>
  <c r="H45" s="1"/>
  <c r="K44"/>
  <c r="D44"/>
  <c r="G44" s="1"/>
  <c r="H44" s="1"/>
  <c r="K43"/>
  <c r="H43"/>
  <c r="G43"/>
  <c r="D43"/>
  <c r="K42"/>
  <c r="D42"/>
  <c r="G42" s="1"/>
  <c r="H42" s="1"/>
  <c r="K41"/>
  <c r="D41"/>
  <c r="G41" s="1"/>
  <c r="H41" s="1"/>
  <c r="K40"/>
  <c r="K130" s="1"/>
  <c r="H40"/>
  <c r="G40"/>
  <c r="D40"/>
  <c r="K39"/>
  <c r="D39"/>
  <c r="G39" s="1"/>
  <c r="F37"/>
  <c r="K36"/>
  <c r="H36"/>
  <c r="G36"/>
  <c r="D36"/>
  <c r="K35"/>
  <c r="D35"/>
  <c r="G35" s="1"/>
  <c r="H35" s="1"/>
  <c r="K34"/>
  <c r="G34"/>
  <c r="H34" s="1"/>
  <c r="D34"/>
  <c r="K33"/>
  <c r="H33"/>
  <c r="G33"/>
  <c r="D33"/>
  <c r="K32"/>
  <c r="D32"/>
  <c r="G32" s="1"/>
  <c r="H32" s="1"/>
  <c r="K31"/>
  <c r="G31"/>
  <c r="H31" s="1"/>
  <c r="D31"/>
  <c r="K30"/>
  <c r="H30"/>
  <c r="G30"/>
  <c r="D30"/>
  <c r="K29"/>
  <c r="D29"/>
  <c r="G29" s="1"/>
  <c r="H29" s="1"/>
  <c r="K28"/>
  <c r="G28"/>
  <c r="H28" s="1"/>
  <c r="D28"/>
  <c r="K27"/>
  <c r="H27"/>
  <c r="G27"/>
  <c r="D27"/>
  <c r="K26"/>
  <c r="D26"/>
  <c r="G26" s="1"/>
  <c r="H26" s="1"/>
  <c r="K25"/>
  <c r="G25"/>
  <c r="H25" s="1"/>
  <c r="D25"/>
  <c r="K24"/>
  <c r="H24"/>
  <c r="G24"/>
  <c r="D24"/>
  <c r="K23"/>
  <c r="D23"/>
  <c r="G23" s="1"/>
  <c r="H23" s="1"/>
  <c r="K22"/>
  <c r="G22"/>
  <c r="H22" s="1"/>
  <c r="D22"/>
  <c r="K21"/>
  <c r="H21"/>
  <c r="G21"/>
  <c r="D21"/>
  <c r="K20"/>
  <c r="D20"/>
  <c r="G20" s="1"/>
  <c r="H20" s="1"/>
  <c r="K19"/>
  <c r="G19"/>
  <c r="H19" s="1"/>
  <c r="D19"/>
  <c r="K18"/>
  <c r="H18"/>
  <c r="G18"/>
  <c r="D18"/>
  <c r="K17"/>
  <c r="D17"/>
  <c r="G17" s="1"/>
  <c r="H17" s="1"/>
  <c r="K16"/>
  <c r="G16"/>
  <c r="H16" s="1"/>
  <c r="D16"/>
  <c r="K15"/>
  <c r="G15"/>
  <c r="H15" s="1"/>
  <c r="D15"/>
  <c r="K14"/>
  <c r="D14"/>
  <c r="G14" s="1"/>
  <c r="H14" s="1"/>
  <c r="K13"/>
  <c r="G13"/>
  <c r="H13" s="1"/>
  <c r="D13"/>
  <c r="K12"/>
  <c r="G12"/>
  <c r="H12" s="1"/>
  <c r="D12"/>
  <c r="K11"/>
  <c r="D11"/>
  <c r="G11" s="1"/>
  <c r="H11" s="1"/>
  <c r="K10"/>
  <c r="G10"/>
  <c r="H10" s="1"/>
  <c r="D10"/>
  <c r="D37" s="1"/>
  <c r="K9"/>
  <c r="K37" s="1"/>
  <c r="G9"/>
  <c r="H9" s="1"/>
  <c r="D9"/>
  <c r="K132" l="1"/>
  <c r="G130"/>
  <c r="G132" s="1"/>
  <c r="H39"/>
  <c r="H130" s="1"/>
  <c r="H132" s="1"/>
  <c r="H37"/>
  <c r="G37"/>
  <c r="D130"/>
  <c r="D132" s="1"/>
</calcChain>
</file>

<file path=xl/sharedStrings.xml><?xml version="1.0" encoding="utf-8"?>
<sst xmlns="http://schemas.openxmlformats.org/spreadsheetml/2006/main" count="147" uniqueCount="144">
  <si>
    <t>DESCRIPCIÓN</t>
  </si>
  <si>
    <t>UNIDADES INICIALES</t>
  </si>
  <si>
    <t>PRECIO UNITARIO</t>
  </si>
  <si>
    <t>COMPRAS DE DICIEMBRE</t>
  </si>
  <si>
    <t>INVENTARIO PARA CONSUMO</t>
  </si>
  <si>
    <t>INVENTARIO AL 31 DE DICIEMBRE</t>
  </si>
  <si>
    <t>COSTO</t>
  </si>
  <si>
    <t>UNIDADES EXISTENTES</t>
  </si>
  <si>
    <t>COSTO UNITARIO</t>
  </si>
  <si>
    <t>COSTO TOTAL</t>
  </si>
  <si>
    <t>SUMINISTROS Y ÚTILES DE COCINA</t>
  </si>
  <si>
    <t>CAFÉ MOLIDO 1BL</t>
  </si>
  <si>
    <t>VASOS DESECHABLES 7ONZ</t>
  </si>
  <si>
    <t>JABÓN LIQUIDO PARA MANOS 500ML</t>
  </si>
  <si>
    <t>PAPEL TOALLA JUMBO</t>
  </si>
  <si>
    <t>ESPONJAS DE FREGAR</t>
  </si>
  <si>
    <t>TE EN SABORES VARIADOS</t>
  </si>
  <si>
    <t>SERVILLETAS DE PAPEL</t>
  </si>
  <si>
    <t>SPRAY PARA EL BAÑO OLOR VAINILLA</t>
  </si>
  <si>
    <t>AZUCAR CREMA 5LIB</t>
  </si>
  <si>
    <t>FALDOS DE BOTELLAS DE AGUA</t>
  </si>
  <si>
    <t>CREMORA 2LIB</t>
  </si>
  <si>
    <t>DESINFECTANTE EN AEROSOL</t>
  </si>
  <si>
    <t xml:space="preserve">CAJA 50/1 MASCARILLAS BLANCAS </t>
  </si>
  <si>
    <t>CAJA 50/1 MASCARILLAS  NEGRAS</t>
  </si>
  <si>
    <t>ENJUAGUE BUCAL</t>
  </si>
  <si>
    <t>CAJA AZUCAR SPLENDA</t>
  </si>
  <si>
    <t xml:space="preserve">SUBTOTAL= </t>
  </si>
  <si>
    <t>MATERIAL GASTABLE DE OFICINA</t>
  </si>
  <si>
    <t>RESMA DE PAPEL BOND 20 8 1/2X11</t>
  </si>
  <si>
    <t>PAPEL BOND 20 81/2X14</t>
  </si>
  <si>
    <t>LIBRETA 5 X 8 BLANCA**</t>
  </si>
  <si>
    <t>LIBRETA 5 X 8 AMARILLO**</t>
  </si>
  <si>
    <t>CAJA DE FOLDER 8 1/2X11 VERDE</t>
  </si>
  <si>
    <t>CAJA DE FOLDER 8 1/2X11 AZUL</t>
  </si>
  <si>
    <t>FOLDERS 8 1/2 X 11 ROJO 1/125</t>
  </si>
  <si>
    <t>CARPETA 3´´</t>
  </si>
  <si>
    <t>CINTA ADHESIVA 3/4 X 36 HIGHLAND**</t>
  </si>
  <si>
    <t>CAJITAS CLIP BILLETERO DE 51MM</t>
  </si>
  <si>
    <t xml:space="preserve">CLIPS BILLETEROS DE 1 1/4 (32MM) </t>
  </si>
  <si>
    <t xml:space="preserve">CLIPS BILLETEROS DE 1" (25MM) </t>
  </si>
  <si>
    <t>CAJITAS CLIP BILLETERO 1 5/8 41MM</t>
  </si>
  <si>
    <t>CAJITAS DE CLIPS NO.1 PEQ.</t>
  </si>
  <si>
    <t>CAJITAS DE CLIP NO.2 JUMBO</t>
  </si>
  <si>
    <t>FELPAS AZULES</t>
  </si>
  <si>
    <t>FELPAS NEGRAS</t>
  </si>
  <si>
    <t>FELPAS ROJAS</t>
  </si>
  <si>
    <t>BOLIGRAFOS BIC ROUND STIC 1/12 NEGROO</t>
  </si>
  <si>
    <t>LAPICES #2</t>
  </si>
  <si>
    <t>CORRECTOR LIQUIDO</t>
  </si>
  <si>
    <t>BORRANTE MAPED TECHNIC 600</t>
  </si>
  <si>
    <t xml:space="preserve">PILA DURACEL AAA 4/1 </t>
  </si>
  <si>
    <t xml:space="preserve">POST IT - 3X3 COLORES NEON </t>
  </si>
  <si>
    <t>POST IT BANDERITAS</t>
  </si>
  <si>
    <t>LABELS 1 1/3X4 MACO/PRES-A-PLY 1400UD</t>
  </si>
  <si>
    <t>LABELS 1X2 5/8  MACO(3000)</t>
  </si>
  <si>
    <t>FOLDERS 8 1/2 X 11 NARANJA 1/125</t>
  </si>
  <si>
    <t>SOBRE DE MANILA 9X12</t>
  </si>
  <si>
    <t>SOBRE DE MANILA 9X13</t>
  </si>
  <si>
    <t>BOLIGRAFOS  1/12 AZUL</t>
  </si>
  <si>
    <t>BOLIGRAFOS  1/12 ROJO</t>
  </si>
  <si>
    <t>PEGAMENTO STICK UHU 21GR</t>
  </si>
  <si>
    <t>PEGAMENTO STICK UHU 40GR</t>
  </si>
  <si>
    <t>PORTA CLIPS MAGNÉTICO</t>
  </si>
  <si>
    <t>PORTA LAPIZ REDONDO Y CUADRADO METAL NEGRO</t>
  </si>
  <si>
    <t>SACAPUNTA CON DEPOSITO</t>
  </si>
  <si>
    <t>SACAGRAPAS</t>
  </si>
  <si>
    <t>GRAPADORAS</t>
  </si>
  <si>
    <t>REGLAS PLÁSTICAS</t>
  </si>
  <si>
    <t>TIJERAS</t>
  </si>
  <si>
    <t>MASKINTAPE 2" PEGAFAN</t>
  </si>
  <si>
    <t>GRAPAS 26/6 ESTÁNDAR**</t>
  </si>
  <si>
    <t>BANDAS DE GOMA #18 TOP**</t>
  </si>
  <si>
    <t>MARCADOR NEGRO</t>
  </si>
  <si>
    <t xml:space="preserve">SOBRES BLANCOS #10 </t>
  </si>
  <si>
    <t xml:space="preserve">PROTECTOR HOJAS 8 1/2 X 11 </t>
  </si>
  <si>
    <t>PENDAFLEX 8 1/2 X 11 - 1/25</t>
  </si>
  <si>
    <t xml:space="preserve">CAJAS DE ARCHIVO </t>
  </si>
  <si>
    <t>DISPENSADOR DE P/CINTAS 3/4</t>
  </si>
  <si>
    <t>TONER 105A</t>
  </si>
  <si>
    <t>TONER 278A</t>
  </si>
  <si>
    <t>INFORME RESUMEN</t>
  </si>
  <si>
    <t xml:space="preserve">TOTAL= </t>
  </si>
  <si>
    <t>CONSEJO ECONÓMICO Y SOCIAL</t>
  </si>
  <si>
    <t>INVENTARIO DE MATERIALES Y BIENES DE CONSUMO</t>
  </si>
  <si>
    <t>DICIEMBRE 2024</t>
  </si>
  <si>
    <t>COSTO INVENTARIO AL 30 DE NOVIEMBRE</t>
  </si>
  <si>
    <t>CONSUMO DE NOVIEMBRE</t>
  </si>
  <si>
    <t>UNIDADES</t>
  </si>
  <si>
    <t xml:space="preserve">JABON DE FREGAR EN BOLA </t>
  </si>
  <si>
    <t xml:space="preserve">PAPEL HIGIENICO </t>
  </si>
  <si>
    <t>FILTROS DE PAPEL PARA CAFETERA</t>
  </si>
  <si>
    <t>AZUCAR CREMA EN SOBRE 500/1</t>
  </si>
  <si>
    <t>ALCOHOL ISPROPÍLICO 70%</t>
  </si>
  <si>
    <t>FUNDAS NEGRAS 5G</t>
  </si>
  <si>
    <t>FUNDAS NEGRAS 55G</t>
  </si>
  <si>
    <t>GEL ANTIBACTERIAL</t>
  </si>
  <si>
    <t>VASOS PLÁSTICO NO. 1.5 PARA CAFÉ</t>
  </si>
  <si>
    <t>PLATOS DESECHABLES NO.6 25/1</t>
  </si>
  <si>
    <t xml:space="preserve">CUCHARAS DESECHABLES </t>
  </si>
  <si>
    <t>VASOS DE PAPEL NO.4 50/1</t>
  </si>
  <si>
    <t>FOLDERS 8 1/2 X 11  MANILA 1/100</t>
  </si>
  <si>
    <t>FOLDERS 8 1/2 X 11 AMARILLO</t>
  </si>
  <si>
    <t xml:space="preserve">PILA DURACEL AA 4/1 </t>
  </si>
  <si>
    <t>CINTA ADHESIVA 2" X 100 3M INVISI</t>
  </si>
  <si>
    <t>SEPARADORES DE CARPETA 1/15</t>
  </si>
  <si>
    <t>SEPARADORES DE CARPETA 5/1 AMARILLO</t>
  </si>
  <si>
    <t>SEPARADORES DE CARPETA C/MESES</t>
  </si>
  <si>
    <t>SEPARADORES DE CARPETA ALFABÉTICO</t>
  </si>
  <si>
    <t>CORTADORA DE PAPEL GUILLOTINA</t>
  </si>
  <si>
    <t>PERFORADORA 3 HOYOS 32-40</t>
  </si>
  <si>
    <t>BANDEJA DE METAL NEGRA 3/1</t>
  </si>
  <si>
    <t>CARPETA 1/2"</t>
  </si>
  <si>
    <t>CARPETA 1"</t>
  </si>
  <si>
    <t>CARPETA 2"</t>
  </si>
  <si>
    <t>CARPETA 5"</t>
  </si>
  <si>
    <t>BANDAS GRUESAS #32</t>
  </si>
  <si>
    <t>PEGAMENTO LIQUIDO 60ML</t>
  </si>
  <si>
    <t>REVISTERO PLÁSTICO NEGRO</t>
  </si>
  <si>
    <t>CHINCHETAS PLÁSTICAS 100/1</t>
  </si>
  <si>
    <t>POST-IT BANDERITA ROJO</t>
  </si>
  <si>
    <t>POST-IT BANDERITA AZUL</t>
  </si>
  <si>
    <t>POST-IT BANDERITA VERDE</t>
  </si>
  <si>
    <t>CLIPS #2 COLORES GDE</t>
  </si>
  <si>
    <t>TONER 500A NEGRO</t>
  </si>
  <si>
    <t>TONER 501A AZUL</t>
  </si>
  <si>
    <t>TONER 502A AMARILLO</t>
  </si>
  <si>
    <t>TONER 503 ROSADO</t>
  </si>
  <si>
    <t>TONER 414A NEGRO</t>
  </si>
  <si>
    <t>TONER 414A AZUL</t>
  </si>
  <si>
    <t>TONER 414A AMARILLO</t>
  </si>
  <si>
    <t>TONER 414A ROSADO</t>
  </si>
  <si>
    <t>TONER 85A</t>
  </si>
  <si>
    <t>TONER 322A AMARILLO</t>
  </si>
  <si>
    <t>TONER 323A ROSADO</t>
  </si>
  <si>
    <t>TONER 321A AZUL</t>
  </si>
  <si>
    <t>TONER 320A NEGRO</t>
  </si>
  <si>
    <t>TONER 30A NEGRO</t>
  </si>
  <si>
    <t>DISCO DE ESTADO SOLIDO DE 480GB</t>
  </si>
  <si>
    <t>DISCO DE ESTADO SOLIDO SSD 1TB</t>
  </si>
  <si>
    <t>____________________</t>
  </si>
  <si>
    <t>REALIZADO POR:</t>
  </si>
  <si>
    <t>REVISADO POR:</t>
  </si>
  <si>
    <t>APROBADO POR: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</si>
</sst>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4" fontId="0" fillId="0" borderId="1" xfId="0" applyNumberFormat="1" applyBorder="1"/>
    <xf numFmtId="0" fontId="3" fillId="2" borderId="1" xfId="1" applyFont="1" applyFill="1" applyBorder="1" applyAlignment="1" applyProtection="1">
      <alignment wrapText="1"/>
      <protection locked="0"/>
    </xf>
    <xf numFmtId="0" fontId="1" fillId="0" borderId="1" xfId="0" applyFont="1" applyBorder="1"/>
    <xf numFmtId="4" fontId="1" fillId="0" borderId="1" xfId="0" applyNumberFormat="1" applyFont="1" applyBorder="1"/>
    <xf numFmtId="0" fontId="4" fillId="2" borderId="1" xfId="1" applyFont="1" applyFill="1" applyBorder="1" applyAlignment="1" applyProtection="1">
      <alignment wrapText="1"/>
      <protection locked="0"/>
    </xf>
    <xf numFmtId="0" fontId="4" fillId="2" borderId="1" xfId="1" applyFont="1" applyFill="1" applyBorder="1" applyAlignment="1">
      <alignment wrapText="1"/>
    </xf>
    <xf numFmtId="0" fontId="4" fillId="2" borderId="1" xfId="1" applyFont="1" applyFill="1" applyBorder="1" applyProtection="1">
      <protection locked="0"/>
    </xf>
    <xf numFmtId="0" fontId="4" fillId="2" borderId="1" xfId="1" applyFont="1" applyFill="1" applyBorder="1"/>
    <xf numFmtId="0" fontId="1" fillId="0" borderId="0" xfId="0" applyFont="1"/>
    <xf numFmtId="0" fontId="0" fillId="0" borderId="2" xfId="0" applyBorder="1"/>
    <xf numFmtId="0" fontId="3" fillId="2" borderId="2" xfId="1" applyFont="1" applyFill="1" applyBorder="1" applyAlignment="1" applyProtection="1">
      <alignment wrapText="1"/>
      <protection locked="0"/>
    </xf>
    <xf numFmtId="0" fontId="4" fillId="0" borderId="1" xfId="1" applyFont="1" applyBorder="1" applyAlignment="1" applyProtection="1">
      <alignment wrapText="1"/>
      <protection locked="0"/>
    </xf>
    <xf numFmtId="0" fontId="4" fillId="2" borderId="2" xfId="1" applyFont="1" applyFill="1" applyBorder="1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49" fontId="1" fillId="0" borderId="0" xfId="0" applyNumberFormat="1" applyFont="1" applyAlignment="1">
      <alignment horizont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1009650</xdr:colOff>
      <xdr:row>0</xdr:row>
      <xdr:rowOff>0</xdr:rowOff>
    </xdr:from>
    <xdr:to>
      <xdr:col>0</xdr:col>
      <xdr:colOff>2018910</xdr:colOff>
      <xdr:row>4</xdr:row>
      <xdr:rowOff>133349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9A102B5A-18EE-4011-A710-26234E2AF5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009650" y="0"/>
          <a:ext cx="1009260" cy="8953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K136"/>
  <sheetViews>
    <sheetView tabSelected="1" topLeftCell="A109" workbookViewId="0">
      <selection activeCell="M7" sqref="M7"/>
    </sheetView>
  </sheetViews>
  <sheetFormatPr baseColWidth="10" defaultRowHeight="15"/>
  <cols>
    <col min="1" max="1" width="33.42578125" customWidth="1"/>
    <col min="2" max="3" width="11.42578125" hidden="1" customWidth="1"/>
    <col min="4" max="4" width="13.28515625" customWidth="1"/>
    <col min="6" max="6" width="12" customWidth="1"/>
    <col min="7" max="7" width="12.140625" customWidth="1"/>
    <col min="8" max="8" width="11.5703125" customWidth="1"/>
  </cols>
  <sheetData>
    <row r="2" spans="1:11">
      <c r="D2" s="12"/>
      <c r="E2" s="22" t="s">
        <v>83</v>
      </c>
      <c r="F2" s="22"/>
      <c r="G2" s="22"/>
      <c r="H2" s="12"/>
    </row>
    <row r="3" spans="1:11" ht="15" customHeight="1">
      <c r="D3" s="22" t="s">
        <v>84</v>
      </c>
      <c r="E3" s="22"/>
      <c r="F3" s="22"/>
      <c r="G3" s="22"/>
      <c r="H3" s="22"/>
    </row>
    <row r="4" spans="1:11">
      <c r="D4" s="12"/>
      <c r="E4" s="23" t="s">
        <v>85</v>
      </c>
      <c r="F4" s="23"/>
      <c r="G4" s="23"/>
      <c r="H4" s="12"/>
    </row>
    <row r="6" spans="1:11">
      <c r="A6" s="18" t="s">
        <v>0</v>
      </c>
      <c r="B6" s="18" t="s">
        <v>1</v>
      </c>
      <c r="C6" s="18" t="s">
        <v>2</v>
      </c>
      <c r="D6" s="18" t="s">
        <v>86</v>
      </c>
      <c r="E6" s="20" t="s">
        <v>3</v>
      </c>
      <c r="F6" s="20"/>
      <c r="G6" s="21" t="s">
        <v>4</v>
      </c>
      <c r="H6" s="21" t="s">
        <v>87</v>
      </c>
      <c r="I6" s="20" t="s">
        <v>5</v>
      </c>
      <c r="J6" s="20"/>
      <c r="K6" s="20"/>
    </row>
    <row r="7" spans="1:11" ht="49.5" customHeight="1">
      <c r="A7" s="19"/>
      <c r="B7" s="19"/>
      <c r="C7" s="19"/>
      <c r="D7" s="19"/>
      <c r="E7" s="1" t="s">
        <v>88</v>
      </c>
      <c r="F7" s="1" t="s">
        <v>6</v>
      </c>
      <c r="G7" s="21"/>
      <c r="H7" s="21"/>
      <c r="I7" s="1" t="s">
        <v>7</v>
      </c>
      <c r="J7" s="1" t="s">
        <v>8</v>
      </c>
      <c r="K7" s="1" t="s">
        <v>9</v>
      </c>
    </row>
    <row r="8" spans="1:11">
      <c r="A8" s="17" t="s">
        <v>10</v>
      </c>
      <c r="B8" s="17"/>
      <c r="C8" s="17"/>
      <c r="D8" s="17"/>
      <c r="E8" s="17"/>
      <c r="F8" s="17"/>
      <c r="G8" s="17"/>
      <c r="H8" s="17"/>
      <c r="I8" s="17"/>
      <c r="J8" s="17"/>
      <c r="K8" s="17"/>
    </row>
    <row r="9" spans="1:11">
      <c r="A9" s="2" t="s">
        <v>11</v>
      </c>
      <c r="B9" s="3">
        <v>30</v>
      </c>
      <c r="C9" s="4">
        <v>342.2</v>
      </c>
      <c r="D9" s="4">
        <f>B9*C9</f>
        <v>10266</v>
      </c>
      <c r="E9" s="3">
        <v>0</v>
      </c>
      <c r="F9" s="4">
        <v>0</v>
      </c>
      <c r="G9" s="4">
        <f>D9+F9</f>
        <v>10266</v>
      </c>
      <c r="H9" s="4">
        <f>G9-K9</f>
        <v>2395.4000000000005</v>
      </c>
      <c r="I9" s="3">
        <v>23</v>
      </c>
      <c r="J9" s="4">
        <v>342.2</v>
      </c>
      <c r="K9" s="4">
        <f>I9*J9</f>
        <v>7870.5999999999995</v>
      </c>
    </row>
    <row r="10" spans="1:11">
      <c r="A10" s="2" t="s">
        <v>12</v>
      </c>
      <c r="B10" s="3">
        <v>52</v>
      </c>
      <c r="C10" s="4">
        <v>76.7</v>
      </c>
      <c r="D10" s="4">
        <f t="shared" ref="D10:D36" si="0">B10*C10</f>
        <v>3988.4</v>
      </c>
      <c r="E10" s="3">
        <v>0</v>
      </c>
      <c r="F10" s="4">
        <v>0</v>
      </c>
      <c r="G10" s="4">
        <f t="shared" ref="G10:G36" si="1">D10+F10</f>
        <v>3988.4</v>
      </c>
      <c r="H10" s="4">
        <f t="shared" ref="H10:H36" si="2">G10-K10</f>
        <v>0</v>
      </c>
      <c r="I10" s="3">
        <v>52</v>
      </c>
      <c r="J10" s="4">
        <v>76.7</v>
      </c>
      <c r="K10" s="4">
        <f t="shared" ref="K10:K36" si="3">I10*J10</f>
        <v>3988.4</v>
      </c>
    </row>
    <row r="11" spans="1:11">
      <c r="A11" s="2" t="s">
        <v>89</v>
      </c>
      <c r="B11" s="3">
        <v>12</v>
      </c>
      <c r="C11" s="4">
        <v>30.68</v>
      </c>
      <c r="D11" s="4">
        <f t="shared" si="0"/>
        <v>368.15999999999997</v>
      </c>
      <c r="E11" s="3">
        <v>0</v>
      </c>
      <c r="F11" s="4">
        <v>0</v>
      </c>
      <c r="G11" s="4">
        <f t="shared" si="1"/>
        <v>368.15999999999997</v>
      </c>
      <c r="H11" s="4">
        <f t="shared" si="2"/>
        <v>122.71999999999997</v>
      </c>
      <c r="I11" s="3">
        <v>8</v>
      </c>
      <c r="J11" s="4">
        <v>30.68</v>
      </c>
      <c r="K11" s="4">
        <f t="shared" si="3"/>
        <v>245.44</v>
      </c>
    </row>
    <row r="12" spans="1:11">
      <c r="A12" s="2" t="s">
        <v>13</v>
      </c>
      <c r="B12" s="3">
        <v>2</v>
      </c>
      <c r="C12" s="4">
        <v>147.5</v>
      </c>
      <c r="D12" s="4">
        <f t="shared" si="0"/>
        <v>295</v>
      </c>
      <c r="E12" s="3">
        <v>0</v>
      </c>
      <c r="F12" s="4">
        <v>0</v>
      </c>
      <c r="G12" s="4">
        <f t="shared" si="1"/>
        <v>295</v>
      </c>
      <c r="H12" s="4">
        <f t="shared" si="2"/>
        <v>295</v>
      </c>
      <c r="I12" s="3">
        <v>0</v>
      </c>
      <c r="J12" s="4">
        <v>0</v>
      </c>
      <c r="K12" s="4">
        <f t="shared" si="3"/>
        <v>0</v>
      </c>
    </row>
    <row r="13" spans="1:11">
      <c r="A13" s="2" t="s">
        <v>14</v>
      </c>
      <c r="B13" s="3">
        <v>11</v>
      </c>
      <c r="C13" s="4">
        <v>147.5</v>
      </c>
      <c r="D13" s="4">
        <f t="shared" si="0"/>
        <v>1622.5</v>
      </c>
      <c r="E13" s="3">
        <v>0</v>
      </c>
      <c r="F13" s="4">
        <v>0</v>
      </c>
      <c r="G13" s="4">
        <f t="shared" si="1"/>
        <v>1622.5</v>
      </c>
      <c r="H13" s="4">
        <f t="shared" si="2"/>
        <v>1180</v>
      </c>
      <c r="I13" s="3">
        <v>3</v>
      </c>
      <c r="J13" s="4">
        <v>147.5</v>
      </c>
      <c r="K13" s="4">
        <f t="shared" si="3"/>
        <v>442.5</v>
      </c>
    </row>
    <row r="14" spans="1:11">
      <c r="A14" s="2" t="s">
        <v>15</v>
      </c>
      <c r="B14" s="3">
        <v>4</v>
      </c>
      <c r="C14" s="4">
        <v>23.6</v>
      </c>
      <c r="D14" s="4">
        <f t="shared" si="0"/>
        <v>94.4</v>
      </c>
      <c r="E14" s="3">
        <v>0</v>
      </c>
      <c r="F14" s="4">
        <v>0</v>
      </c>
      <c r="G14" s="4">
        <f t="shared" si="1"/>
        <v>94.4</v>
      </c>
      <c r="H14" s="4">
        <f t="shared" si="2"/>
        <v>23.599999999999994</v>
      </c>
      <c r="I14" s="3">
        <v>3</v>
      </c>
      <c r="J14" s="4">
        <v>23.6</v>
      </c>
      <c r="K14" s="4">
        <f t="shared" si="3"/>
        <v>70.800000000000011</v>
      </c>
    </row>
    <row r="15" spans="1:11">
      <c r="A15" s="2" t="s">
        <v>16</v>
      </c>
      <c r="B15" s="3">
        <v>13</v>
      </c>
      <c r="C15" s="4">
        <v>271.39999999999998</v>
      </c>
      <c r="D15" s="4">
        <f t="shared" si="0"/>
        <v>3528.2</v>
      </c>
      <c r="E15" s="3">
        <v>0</v>
      </c>
      <c r="F15" s="4">
        <v>0</v>
      </c>
      <c r="G15" s="4">
        <f t="shared" si="1"/>
        <v>3528.2</v>
      </c>
      <c r="H15" s="4">
        <f t="shared" si="2"/>
        <v>1085.5999999999999</v>
      </c>
      <c r="I15" s="3">
        <v>9</v>
      </c>
      <c r="J15" s="4">
        <v>271.39999999999998</v>
      </c>
      <c r="K15" s="4">
        <f t="shared" si="3"/>
        <v>2442.6</v>
      </c>
    </row>
    <row r="16" spans="1:11">
      <c r="A16" s="2" t="s">
        <v>17</v>
      </c>
      <c r="B16" s="3">
        <v>11</v>
      </c>
      <c r="C16" s="4">
        <v>177</v>
      </c>
      <c r="D16" s="4">
        <f t="shared" si="0"/>
        <v>1947</v>
      </c>
      <c r="E16" s="3">
        <v>0</v>
      </c>
      <c r="F16" s="4">
        <v>0</v>
      </c>
      <c r="G16" s="4">
        <f t="shared" si="1"/>
        <v>1947</v>
      </c>
      <c r="H16" s="4">
        <f t="shared" si="2"/>
        <v>708</v>
      </c>
      <c r="I16" s="3">
        <v>7</v>
      </c>
      <c r="J16" s="4">
        <v>177</v>
      </c>
      <c r="K16" s="4">
        <f t="shared" si="3"/>
        <v>1239</v>
      </c>
    </row>
    <row r="17" spans="1:11">
      <c r="A17" s="2" t="s">
        <v>90</v>
      </c>
      <c r="B17" s="3">
        <v>0</v>
      </c>
      <c r="C17" s="4">
        <v>0</v>
      </c>
      <c r="D17" s="4">
        <f t="shared" si="0"/>
        <v>0</v>
      </c>
      <c r="E17" s="3">
        <v>0</v>
      </c>
      <c r="F17" s="4">
        <v>0</v>
      </c>
      <c r="G17" s="4">
        <f t="shared" si="1"/>
        <v>0</v>
      </c>
      <c r="H17" s="4">
        <f t="shared" si="2"/>
        <v>0</v>
      </c>
      <c r="I17" s="3">
        <v>0</v>
      </c>
      <c r="J17" s="4">
        <v>0</v>
      </c>
      <c r="K17" s="4">
        <f t="shared" si="3"/>
        <v>0</v>
      </c>
    </row>
    <row r="18" spans="1:11">
      <c r="A18" s="2" t="s">
        <v>18</v>
      </c>
      <c r="B18" s="3">
        <v>5</v>
      </c>
      <c r="C18" s="4">
        <v>123.9</v>
      </c>
      <c r="D18" s="4">
        <f t="shared" si="0"/>
        <v>619.5</v>
      </c>
      <c r="E18" s="3">
        <v>0</v>
      </c>
      <c r="F18" s="4">
        <v>0</v>
      </c>
      <c r="G18" s="4">
        <f t="shared" si="1"/>
        <v>619.5</v>
      </c>
      <c r="H18" s="4">
        <f t="shared" si="2"/>
        <v>123.89999999999998</v>
      </c>
      <c r="I18" s="3">
        <v>4</v>
      </c>
      <c r="J18" s="4">
        <v>123.9</v>
      </c>
      <c r="K18" s="4">
        <f t="shared" si="3"/>
        <v>495.6</v>
      </c>
    </row>
    <row r="19" spans="1:11">
      <c r="A19" s="2" t="s">
        <v>91</v>
      </c>
      <c r="B19" s="3">
        <v>1</v>
      </c>
      <c r="C19" s="4">
        <v>230.1</v>
      </c>
      <c r="D19" s="4">
        <f t="shared" si="0"/>
        <v>230.1</v>
      </c>
      <c r="E19" s="3">
        <v>0</v>
      </c>
      <c r="F19" s="4">
        <v>0</v>
      </c>
      <c r="G19" s="4">
        <f t="shared" si="1"/>
        <v>230.1</v>
      </c>
      <c r="H19" s="4">
        <f t="shared" si="2"/>
        <v>0</v>
      </c>
      <c r="I19" s="3">
        <v>1</v>
      </c>
      <c r="J19" s="4">
        <v>230.1</v>
      </c>
      <c r="K19" s="4">
        <f t="shared" si="3"/>
        <v>230.1</v>
      </c>
    </row>
    <row r="20" spans="1:11">
      <c r="A20" s="2" t="s">
        <v>19</v>
      </c>
      <c r="B20" s="3">
        <v>0</v>
      </c>
      <c r="C20" s="4">
        <v>0</v>
      </c>
      <c r="D20" s="4">
        <f t="shared" si="0"/>
        <v>0</v>
      </c>
      <c r="E20" s="3">
        <v>0</v>
      </c>
      <c r="F20" s="4">
        <v>0</v>
      </c>
      <c r="G20" s="4">
        <f t="shared" si="1"/>
        <v>0</v>
      </c>
      <c r="H20" s="4">
        <f t="shared" si="2"/>
        <v>0</v>
      </c>
      <c r="I20" s="3">
        <v>0</v>
      </c>
      <c r="J20" s="4">
        <v>0</v>
      </c>
      <c r="K20" s="4">
        <f t="shared" si="3"/>
        <v>0</v>
      </c>
    </row>
    <row r="21" spans="1:11">
      <c r="A21" s="2" t="s">
        <v>20</v>
      </c>
      <c r="B21" s="3">
        <v>0</v>
      </c>
      <c r="C21" s="4">
        <v>0</v>
      </c>
      <c r="D21" s="4">
        <f t="shared" si="0"/>
        <v>0</v>
      </c>
      <c r="E21" s="3">
        <v>0</v>
      </c>
      <c r="F21" s="4">
        <v>0</v>
      </c>
      <c r="G21" s="4">
        <f t="shared" si="1"/>
        <v>0</v>
      </c>
      <c r="H21" s="4">
        <f t="shared" si="2"/>
        <v>0</v>
      </c>
      <c r="I21" s="3">
        <v>0</v>
      </c>
      <c r="J21" s="4">
        <v>0</v>
      </c>
      <c r="K21" s="4">
        <f t="shared" si="3"/>
        <v>0</v>
      </c>
    </row>
    <row r="22" spans="1:11">
      <c r="A22" s="2" t="s">
        <v>21</v>
      </c>
      <c r="B22" s="3">
        <v>0</v>
      </c>
      <c r="C22" s="4">
        <v>0</v>
      </c>
      <c r="D22" s="4">
        <f t="shared" si="0"/>
        <v>0</v>
      </c>
      <c r="E22" s="3">
        <v>0</v>
      </c>
      <c r="F22" s="4">
        <v>0</v>
      </c>
      <c r="G22" s="4">
        <f t="shared" si="1"/>
        <v>0</v>
      </c>
      <c r="H22" s="4">
        <f t="shared" si="2"/>
        <v>0</v>
      </c>
      <c r="I22" s="3">
        <v>0</v>
      </c>
      <c r="J22" s="4">
        <v>0</v>
      </c>
      <c r="K22" s="4">
        <f t="shared" si="3"/>
        <v>0</v>
      </c>
    </row>
    <row r="23" spans="1:11">
      <c r="A23" s="2" t="s">
        <v>22</v>
      </c>
      <c r="B23" s="3">
        <v>5</v>
      </c>
      <c r="C23" s="4">
        <v>696.2</v>
      </c>
      <c r="D23" s="4">
        <f t="shared" si="0"/>
        <v>3481</v>
      </c>
      <c r="E23" s="3">
        <v>0</v>
      </c>
      <c r="F23" s="4">
        <v>0</v>
      </c>
      <c r="G23" s="4">
        <f t="shared" si="1"/>
        <v>3481</v>
      </c>
      <c r="H23" s="4">
        <f t="shared" si="2"/>
        <v>0</v>
      </c>
      <c r="I23" s="3">
        <v>5</v>
      </c>
      <c r="J23" s="4">
        <v>696.2</v>
      </c>
      <c r="K23" s="4">
        <f t="shared" si="3"/>
        <v>3481</v>
      </c>
    </row>
    <row r="24" spans="1:11">
      <c r="A24" s="2" t="s">
        <v>23</v>
      </c>
      <c r="B24" s="3">
        <v>1</v>
      </c>
      <c r="C24" s="4">
        <v>675</v>
      </c>
      <c r="D24" s="4">
        <f t="shared" si="0"/>
        <v>675</v>
      </c>
      <c r="E24" s="3">
        <v>0</v>
      </c>
      <c r="F24" s="4">
        <v>0</v>
      </c>
      <c r="G24" s="4">
        <f t="shared" si="1"/>
        <v>675</v>
      </c>
      <c r="H24" s="4">
        <f t="shared" si="2"/>
        <v>0</v>
      </c>
      <c r="I24" s="3">
        <v>1</v>
      </c>
      <c r="J24" s="4">
        <v>675</v>
      </c>
      <c r="K24" s="4">
        <f t="shared" si="3"/>
        <v>675</v>
      </c>
    </row>
    <row r="25" spans="1:11">
      <c r="A25" s="2" t="s">
        <v>24</v>
      </c>
      <c r="B25" s="3">
        <v>1</v>
      </c>
      <c r="C25" s="4">
        <v>171.1</v>
      </c>
      <c r="D25" s="4">
        <f t="shared" si="0"/>
        <v>171.1</v>
      </c>
      <c r="E25" s="3">
        <v>0</v>
      </c>
      <c r="F25" s="4">
        <v>0</v>
      </c>
      <c r="G25" s="4">
        <f t="shared" si="1"/>
        <v>171.1</v>
      </c>
      <c r="H25" s="4">
        <f t="shared" si="2"/>
        <v>0</v>
      </c>
      <c r="I25" s="3">
        <v>1</v>
      </c>
      <c r="J25" s="4">
        <v>171.1</v>
      </c>
      <c r="K25" s="4">
        <f t="shared" si="3"/>
        <v>171.1</v>
      </c>
    </row>
    <row r="26" spans="1:11">
      <c r="A26" s="2" t="s">
        <v>25</v>
      </c>
      <c r="B26" s="3">
        <v>4</v>
      </c>
      <c r="C26" s="4">
        <v>424.8</v>
      </c>
      <c r="D26" s="4">
        <f t="shared" si="0"/>
        <v>1699.2</v>
      </c>
      <c r="E26" s="3">
        <v>0</v>
      </c>
      <c r="F26" s="4">
        <v>0</v>
      </c>
      <c r="G26" s="4">
        <f t="shared" si="1"/>
        <v>1699.2</v>
      </c>
      <c r="H26" s="4">
        <f t="shared" si="2"/>
        <v>0</v>
      </c>
      <c r="I26" s="3">
        <v>4</v>
      </c>
      <c r="J26" s="4">
        <v>424.8</v>
      </c>
      <c r="K26" s="4">
        <f t="shared" si="3"/>
        <v>1699.2</v>
      </c>
    </row>
    <row r="27" spans="1:11">
      <c r="A27" s="2" t="s">
        <v>26</v>
      </c>
      <c r="B27" s="3">
        <v>0</v>
      </c>
      <c r="C27" s="4">
        <v>0</v>
      </c>
      <c r="D27" s="4">
        <f t="shared" si="0"/>
        <v>0</v>
      </c>
      <c r="E27" s="3">
        <v>0</v>
      </c>
      <c r="F27" s="4">
        <v>0</v>
      </c>
      <c r="G27" s="4">
        <f t="shared" si="1"/>
        <v>0</v>
      </c>
      <c r="H27" s="4">
        <f t="shared" si="2"/>
        <v>0</v>
      </c>
      <c r="I27" s="3">
        <v>0</v>
      </c>
      <c r="J27" s="4">
        <v>0</v>
      </c>
      <c r="K27" s="4">
        <f t="shared" si="3"/>
        <v>0</v>
      </c>
    </row>
    <row r="28" spans="1:11">
      <c r="A28" s="13" t="s">
        <v>92</v>
      </c>
      <c r="B28" s="3">
        <v>1</v>
      </c>
      <c r="C28" s="4">
        <v>870</v>
      </c>
      <c r="D28" s="4">
        <f t="shared" si="0"/>
        <v>870</v>
      </c>
      <c r="E28" s="3">
        <v>0</v>
      </c>
      <c r="F28" s="4">
        <v>0</v>
      </c>
      <c r="G28" s="4">
        <f t="shared" si="1"/>
        <v>870</v>
      </c>
      <c r="H28" s="4">
        <f t="shared" si="2"/>
        <v>870</v>
      </c>
      <c r="I28" s="3">
        <v>0</v>
      </c>
      <c r="J28" s="4">
        <v>0</v>
      </c>
      <c r="K28" s="4">
        <f t="shared" si="3"/>
        <v>0</v>
      </c>
    </row>
    <row r="29" spans="1:11">
      <c r="A29" s="13" t="s">
        <v>93</v>
      </c>
      <c r="B29" s="3">
        <v>1</v>
      </c>
      <c r="C29" s="4">
        <v>1121</v>
      </c>
      <c r="D29" s="4">
        <f t="shared" si="0"/>
        <v>1121</v>
      </c>
      <c r="E29" s="3">
        <v>0</v>
      </c>
      <c r="F29" s="4">
        <v>0</v>
      </c>
      <c r="G29" s="4">
        <f t="shared" si="1"/>
        <v>1121</v>
      </c>
      <c r="H29" s="4">
        <f t="shared" si="2"/>
        <v>1121</v>
      </c>
      <c r="I29" s="3">
        <v>0</v>
      </c>
      <c r="J29" s="4">
        <v>0</v>
      </c>
      <c r="K29" s="4">
        <f t="shared" si="3"/>
        <v>0</v>
      </c>
    </row>
    <row r="30" spans="1:11">
      <c r="A30" s="13" t="s">
        <v>94</v>
      </c>
      <c r="B30" s="3">
        <v>0</v>
      </c>
      <c r="C30" s="4">
        <v>0</v>
      </c>
      <c r="D30" s="4">
        <f t="shared" si="0"/>
        <v>0</v>
      </c>
      <c r="E30" s="3">
        <v>0</v>
      </c>
      <c r="F30" s="4">
        <v>0</v>
      </c>
      <c r="G30" s="4">
        <f t="shared" si="1"/>
        <v>0</v>
      </c>
      <c r="H30" s="4">
        <f t="shared" si="2"/>
        <v>0</v>
      </c>
      <c r="I30" s="3">
        <v>0</v>
      </c>
      <c r="J30" s="4">
        <v>0</v>
      </c>
      <c r="K30" s="4">
        <f t="shared" si="3"/>
        <v>0</v>
      </c>
    </row>
    <row r="31" spans="1:11">
      <c r="A31" s="13" t="s">
        <v>95</v>
      </c>
      <c r="B31" s="3">
        <v>0</v>
      </c>
      <c r="C31" s="4">
        <v>0</v>
      </c>
      <c r="D31" s="4">
        <f t="shared" si="0"/>
        <v>0</v>
      </c>
      <c r="E31" s="3">
        <v>0</v>
      </c>
      <c r="F31" s="4">
        <v>0</v>
      </c>
      <c r="G31" s="4">
        <f t="shared" si="1"/>
        <v>0</v>
      </c>
      <c r="H31" s="4">
        <f t="shared" si="2"/>
        <v>0</v>
      </c>
      <c r="I31" s="3">
        <v>0</v>
      </c>
      <c r="J31" s="4">
        <v>0</v>
      </c>
      <c r="K31" s="4">
        <f t="shared" si="3"/>
        <v>0</v>
      </c>
    </row>
    <row r="32" spans="1:11">
      <c r="A32" s="13" t="s">
        <v>96</v>
      </c>
      <c r="B32" s="3">
        <v>1</v>
      </c>
      <c r="C32" s="4">
        <v>177</v>
      </c>
      <c r="D32" s="4">
        <f t="shared" si="0"/>
        <v>177</v>
      </c>
      <c r="E32" s="3">
        <v>0</v>
      </c>
      <c r="F32" s="4">
        <v>0</v>
      </c>
      <c r="G32" s="4">
        <f t="shared" si="1"/>
        <v>177</v>
      </c>
      <c r="H32" s="4">
        <f t="shared" si="2"/>
        <v>177</v>
      </c>
      <c r="I32" s="3">
        <v>0</v>
      </c>
      <c r="J32" s="4">
        <v>0</v>
      </c>
      <c r="K32" s="4">
        <f t="shared" si="3"/>
        <v>0</v>
      </c>
    </row>
    <row r="33" spans="1:11">
      <c r="A33" s="13" t="s">
        <v>97</v>
      </c>
      <c r="B33" s="3">
        <v>0</v>
      </c>
      <c r="C33" s="4">
        <v>0</v>
      </c>
      <c r="D33" s="4">
        <f t="shared" si="0"/>
        <v>0</v>
      </c>
      <c r="E33" s="3">
        <v>0</v>
      </c>
      <c r="F33" s="4">
        <v>0</v>
      </c>
      <c r="G33" s="4">
        <f t="shared" si="1"/>
        <v>0</v>
      </c>
      <c r="H33" s="4">
        <f t="shared" si="2"/>
        <v>0</v>
      </c>
      <c r="I33" s="3">
        <v>0</v>
      </c>
      <c r="J33" s="4">
        <v>0</v>
      </c>
      <c r="K33" s="4">
        <f t="shared" si="3"/>
        <v>0</v>
      </c>
    </row>
    <row r="34" spans="1:11">
      <c r="A34" s="13" t="s">
        <v>98</v>
      </c>
      <c r="B34" s="3">
        <v>1</v>
      </c>
      <c r="C34" s="4">
        <v>88.5</v>
      </c>
      <c r="D34" s="4">
        <f t="shared" si="0"/>
        <v>88.5</v>
      </c>
      <c r="E34" s="3">
        <v>0</v>
      </c>
      <c r="F34" s="4">
        <v>0</v>
      </c>
      <c r="G34" s="4">
        <f t="shared" si="1"/>
        <v>88.5</v>
      </c>
      <c r="H34" s="4">
        <f t="shared" si="2"/>
        <v>0</v>
      </c>
      <c r="I34" s="3">
        <v>1</v>
      </c>
      <c r="J34" s="4">
        <v>88.5</v>
      </c>
      <c r="K34" s="4">
        <f t="shared" si="3"/>
        <v>88.5</v>
      </c>
    </row>
    <row r="35" spans="1:11">
      <c r="A35" s="13" t="s">
        <v>99</v>
      </c>
      <c r="B35" s="3">
        <v>2</v>
      </c>
      <c r="C35" s="4">
        <v>41.3</v>
      </c>
      <c r="D35" s="4">
        <f t="shared" si="0"/>
        <v>82.6</v>
      </c>
      <c r="E35" s="3">
        <v>0</v>
      </c>
      <c r="F35" s="4">
        <v>0</v>
      </c>
      <c r="G35" s="4">
        <f t="shared" si="1"/>
        <v>82.6</v>
      </c>
      <c r="H35" s="4">
        <f t="shared" si="2"/>
        <v>0</v>
      </c>
      <c r="I35" s="3">
        <v>2</v>
      </c>
      <c r="J35" s="4">
        <v>41.3</v>
      </c>
      <c r="K35" s="4">
        <f t="shared" si="3"/>
        <v>82.6</v>
      </c>
    </row>
    <row r="36" spans="1:11">
      <c r="A36" s="13" t="s">
        <v>100</v>
      </c>
      <c r="B36" s="3">
        <v>17</v>
      </c>
      <c r="C36" s="4">
        <v>177</v>
      </c>
      <c r="D36" s="4">
        <f t="shared" si="0"/>
        <v>3009</v>
      </c>
      <c r="E36" s="3">
        <v>0</v>
      </c>
      <c r="F36" s="4">
        <v>0</v>
      </c>
      <c r="G36" s="4">
        <f t="shared" si="1"/>
        <v>3009</v>
      </c>
      <c r="H36" s="4">
        <f t="shared" si="2"/>
        <v>177</v>
      </c>
      <c r="I36" s="3">
        <v>16</v>
      </c>
      <c r="J36" s="4">
        <v>177</v>
      </c>
      <c r="K36" s="4">
        <f t="shared" si="3"/>
        <v>2832</v>
      </c>
    </row>
    <row r="37" spans="1:11">
      <c r="A37" s="14" t="s">
        <v>27</v>
      </c>
      <c r="B37" s="2"/>
      <c r="C37" s="2"/>
      <c r="D37" s="7">
        <f>SUM(D9:D36)</f>
        <v>34333.659999999996</v>
      </c>
      <c r="E37" s="2"/>
      <c r="F37" s="7">
        <f>SUM(F9:F36)</f>
        <v>0</v>
      </c>
      <c r="G37" s="7">
        <f>SUM(G9:G36)</f>
        <v>34333.659999999996</v>
      </c>
      <c r="H37" s="7">
        <f>SUM(H9:H36)</f>
        <v>8279.2199999999993</v>
      </c>
      <c r="I37" s="2"/>
      <c r="J37" s="2"/>
      <c r="K37" s="7">
        <f>SUM(K9:K36)</f>
        <v>26054.439999999995</v>
      </c>
    </row>
    <row r="38" spans="1:11">
      <c r="A38" s="17" t="s">
        <v>28</v>
      </c>
      <c r="B38" s="17"/>
      <c r="C38" s="17"/>
      <c r="D38" s="17"/>
      <c r="E38" s="17"/>
      <c r="F38" s="17"/>
      <c r="G38" s="17"/>
      <c r="H38" s="17"/>
      <c r="I38" s="17"/>
      <c r="J38" s="17"/>
      <c r="K38" s="17"/>
    </row>
    <row r="39" spans="1:11">
      <c r="A39" s="8" t="s">
        <v>29</v>
      </c>
      <c r="B39" s="3">
        <v>13</v>
      </c>
      <c r="C39" s="4">
        <v>289.10000000000002</v>
      </c>
      <c r="D39" s="4">
        <f>B39*C39</f>
        <v>3758.3</v>
      </c>
      <c r="E39" s="3">
        <v>0</v>
      </c>
      <c r="F39" s="4">
        <v>0</v>
      </c>
      <c r="G39" s="4">
        <f>D39+F39</f>
        <v>3758.3</v>
      </c>
      <c r="H39" s="4">
        <f>G39-K39</f>
        <v>867.30000000000018</v>
      </c>
      <c r="I39" s="3">
        <v>10</v>
      </c>
      <c r="J39" s="4">
        <v>289.10000000000002</v>
      </c>
      <c r="K39" s="4">
        <f>I39*J39</f>
        <v>2891</v>
      </c>
    </row>
    <row r="40" spans="1:11">
      <c r="A40" s="8" t="s">
        <v>30</v>
      </c>
      <c r="B40" s="3">
        <v>1</v>
      </c>
      <c r="C40" s="4">
        <v>543.98</v>
      </c>
      <c r="D40" s="4">
        <f t="shared" ref="D40:D103" si="4">B40*C40</f>
        <v>543.98</v>
      </c>
      <c r="E40" s="3">
        <v>0</v>
      </c>
      <c r="F40" s="4">
        <v>0</v>
      </c>
      <c r="G40" s="4">
        <f t="shared" ref="G40:G103" si="5">D40+F40</f>
        <v>543.98</v>
      </c>
      <c r="H40" s="4">
        <f t="shared" ref="H40:H103" si="6">G40-K40</f>
        <v>0</v>
      </c>
      <c r="I40" s="3">
        <v>1</v>
      </c>
      <c r="J40" s="4">
        <v>543.98</v>
      </c>
      <c r="K40" s="4">
        <f t="shared" ref="K40:K103" si="7">I40*J40</f>
        <v>543.98</v>
      </c>
    </row>
    <row r="41" spans="1:11">
      <c r="A41" s="8" t="s">
        <v>31</v>
      </c>
      <c r="B41" s="3">
        <v>0</v>
      </c>
      <c r="C41" s="4">
        <v>0</v>
      </c>
      <c r="D41" s="4">
        <f t="shared" si="4"/>
        <v>0</v>
      </c>
      <c r="E41" s="3">
        <v>0</v>
      </c>
      <c r="F41" s="4">
        <v>0</v>
      </c>
      <c r="G41" s="4">
        <f t="shared" si="5"/>
        <v>0</v>
      </c>
      <c r="H41" s="4">
        <f t="shared" si="6"/>
        <v>0</v>
      </c>
      <c r="I41" s="3">
        <v>0</v>
      </c>
      <c r="J41" s="4">
        <v>0</v>
      </c>
      <c r="K41" s="4">
        <f t="shared" si="7"/>
        <v>0</v>
      </c>
    </row>
    <row r="42" spans="1:11">
      <c r="A42" s="8" t="s">
        <v>32</v>
      </c>
      <c r="B42" s="3">
        <v>14</v>
      </c>
      <c r="C42" s="4">
        <v>24</v>
      </c>
      <c r="D42" s="4">
        <f t="shared" si="4"/>
        <v>336</v>
      </c>
      <c r="E42" s="3">
        <v>0</v>
      </c>
      <c r="F42" s="4">
        <v>0</v>
      </c>
      <c r="G42" s="4">
        <f t="shared" si="5"/>
        <v>336</v>
      </c>
      <c r="H42" s="4">
        <f t="shared" si="6"/>
        <v>0</v>
      </c>
      <c r="I42" s="3">
        <v>14</v>
      </c>
      <c r="J42" s="4">
        <v>24</v>
      </c>
      <c r="K42" s="4">
        <f t="shared" si="7"/>
        <v>336</v>
      </c>
    </row>
    <row r="43" spans="1:11">
      <c r="A43" s="8" t="s">
        <v>33</v>
      </c>
      <c r="B43" s="3">
        <v>3</v>
      </c>
      <c r="C43" s="4">
        <v>1135.3599999999999</v>
      </c>
      <c r="D43" s="4">
        <f t="shared" si="4"/>
        <v>3406.08</v>
      </c>
      <c r="E43" s="3">
        <v>0</v>
      </c>
      <c r="F43" s="4">
        <v>0</v>
      </c>
      <c r="G43" s="4">
        <f t="shared" si="5"/>
        <v>3406.08</v>
      </c>
      <c r="H43" s="4">
        <f t="shared" si="6"/>
        <v>0</v>
      </c>
      <c r="I43" s="3">
        <v>3</v>
      </c>
      <c r="J43" s="4">
        <v>1135.3599999999999</v>
      </c>
      <c r="K43" s="4">
        <f t="shared" si="7"/>
        <v>3406.08</v>
      </c>
    </row>
    <row r="44" spans="1:11">
      <c r="A44" s="8" t="s">
        <v>34</v>
      </c>
      <c r="B44" s="3">
        <v>1</v>
      </c>
      <c r="C44" s="4">
        <v>11.21</v>
      </c>
      <c r="D44" s="4">
        <f t="shared" si="4"/>
        <v>11.21</v>
      </c>
      <c r="E44" s="3">
        <v>0</v>
      </c>
      <c r="F44" s="4">
        <v>0</v>
      </c>
      <c r="G44" s="4">
        <f t="shared" si="5"/>
        <v>11.21</v>
      </c>
      <c r="H44" s="4">
        <f t="shared" si="6"/>
        <v>0</v>
      </c>
      <c r="I44" s="3">
        <v>1</v>
      </c>
      <c r="J44" s="4">
        <v>11.21</v>
      </c>
      <c r="K44" s="4">
        <f t="shared" si="7"/>
        <v>11.21</v>
      </c>
    </row>
    <row r="45" spans="1:11">
      <c r="A45" s="8" t="s">
        <v>101</v>
      </c>
      <c r="B45" s="3">
        <v>1</v>
      </c>
      <c r="C45" s="4">
        <v>283.2</v>
      </c>
      <c r="D45" s="4">
        <f t="shared" si="4"/>
        <v>283.2</v>
      </c>
      <c r="E45" s="3">
        <v>0</v>
      </c>
      <c r="F45" s="4">
        <v>0</v>
      </c>
      <c r="G45" s="4">
        <f t="shared" si="5"/>
        <v>283.2</v>
      </c>
      <c r="H45" s="4">
        <f t="shared" si="6"/>
        <v>0</v>
      </c>
      <c r="I45" s="3">
        <v>1</v>
      </c>
      <c r="J45" s="4">
        <v>283.2</v>
      </c>
      <c r="K45" s="4">
        <f t="shared" si="7"/>
        <v>283.2</v>
      </c>
    </row>
    <row r="46" spans="1:11">
      <c r="A46" s="8" t="s">
        <v>35</v>
      </c>
      <c r="B46" s="3">
        <v>1</v>
      </c>
      <c r="C46" s="4">
        <v>825</v>
      </c>
      <c r="D46" s="4">
        <f t="shared" si="4"/>
        <v>825</v>
      </c>
      <c r="E46" s="3">
        <v>0</v>
      </c>
      <c r="F46" s="4">
        <v>0</v>
      </c>
      <c r="G46" s="4">
        <f t="shared" si="5"/>
        <v>825</v>
      </c>
      <c r="H46" s="4">
        <f t="shared" si="6"/>
        <v>0</v>
      </c>
      <c r="I46" s="3">
        <v>1</v>
      </c>
      <c r="J46" s="4">
        <v>825</v>
      </c>
      <c r="K46" s="4">
        <f t="shared" si="7"/>
        <v>825</v>
      </c>
    </row>
    <row r="47" spans="1:11">
      <c r="A47" s="8" t="s">
        <v>102</v>
      </c>
      <c r="B47" s="3">
        <v>0</v>
      </c>
      <c r="C47" s="4">
        <v>0</v>
      </c>
      <c r="D47" s="4">
        <f t="shared" si="4"/>
        <v>0</v>
      </c>
      <c r="E47" s="3">
        <v>0</v>
      </c>
      <c r="F47" s="4">
        <v>0</v>
      </c>
      <c r="G47" s="4">
        <f t="shared" si="5"/>
        <v>0</v>
      </c>
      <c r="H47" s="4">
        <f t="shared" si="6"/>
        <v>0</v>
      </c>
      <c r="I47" s="3">
        <v>0</v>
      </c>
      <c r="J47" s="4">
        <v>0</v>
      </c>
      <c r="K47" s="4">
        <f t="shared" si="7"/>
        <v>0</v>
      </c>
    </row>
    <row r="48" spans="1:11">
      <c r="A48" s="8" t="s">
        <v>36</v>
      </c>
      <c r="B48" s="3">
        <v>0</v>
      </c>
      <c r="C48" s="4">
        <v>0</v>
      </c>
      <c r="D48" s="4">
        <f t="shared" si="4"/>
        <v>0</v>
      </c>
      <c r="E48" s="3">
        <v>0</v>
      </c>
      <c r="F48" s="4">
        <v>0</v>
      </c>
      <c r="G48" s="4">
        <f t="shared" si="5"/>
        <v>0</v>
      </c>
      <c r="H48" s="4">
        <f t="shared" si="6"/>
        <v>0</v>
      </c>
      <c r="I48" s="3">
        <v>0</v>
      </c>
      <c r="J48" s="4">
        <v>0</v>
      </c>
      <c r="K48" s="4">
        <f t="shared" si="7"/>
        <v>0</v>
      </c>
    </row>
    <row r="49" spans="1:11" ht="26.25">
      <c r="A49" s="9" t="s">
        <v>37</v>
      </c>
      <c r="B49" s="3">
        <v>6</v>
      </c>
      <c r="C49" s="4">
        <v>71.680000000000007</v>
      </c>
      <c r="D49" s="4">
        <f t="shared" si="4"/>
        <v>430.08000000000004</v>
      </c>
      <c r="E49" s="3">
        <v>0</v>
      </c>
      <c r="F49" s="4">
        <v>0</v>
      </c>
      <c r="G49" s="4">
        <f t="shared" si="5"/>
        <v>430.08000000000004</v>
      </c>
      <c r="H49" s="4">
        <f t="shared" si="6"/>
        <v>71.680000000000007</v>
      </c>
      <c r="I49" s="3">
        <v>5</v>
      </c>
      <c r="J49" s="4">
        <v>71.680000000000007</v>
      </c>
      <c r="K49" s="4">
        <f t="shared" si="7"/>
        <v>358.40000000000003</v>
      </c>
    </row>
    <row r="50" spans="1:11">
      <c r="A50" s="8" t="s">
        <v>38</v>
      </c>
      <c r="B50" s="3">
        <v>2</v>
      </c>
      <c r="C50" s="4">
        <v>132.54</v>
      </c>
      <c r="D50" s="4">
        <f t="shared" si="4"/>
        <v>265.08</v>
      </c>
      <c r="E50" s="3">
        <v>0</v>
      </c>
      <c r="F50" s="4">
        <v>0</v>
      </c>
      <c r="G50" s="4">
        <f t="shared" si="5"/>
        <v>265.08</v>
      </c>
      <c r="H50" s="4">
        <f t="shared" si="6"/>
        <v>0</v>
      </c>
      <c r="I50" s="3">
        <v>2</v>
      </c>
      <c r="J50" s="4">
        <v>132.54</v>
      </c>
      <c r="K50" s="4">
        <f t="shared" si="7"/>
        <v>265.08</v>
      </c>
    </row>
    <row r="51" spans="1:11">
      <c r="A51" s="8" t="s">
        <v>39</v>
      </c>
      <c r="B51" s="3">
        <v>2</v>
      </c>
      <c r="C51" s="4">
        <v>70.8</v>
      </c>
      <c r="D51" s="4">
        <f t="shared" si="4"/>
        <v>141.6</v>
      </c>
      <c r="E51" s="3">
        <v>0</v>
      </c>
      <c r="F51" s="4">
        <v>0</v>
      </c>
      <c r="G51" s="4">
        <f t="shared" si="5"/>
        <v>141.6</v>
      </c>
      <c r="H51" s="4">
        <f t="shared" si="6"/>
        <v>0</v>
      </c>
      <c r="I51" s="3">
        <v>2</v>
      </c>
      <c r="J51" s="4">
        <v>70.8</v>
      </c>
      <c r="K51" s="4">
        <f t="shared" si="7"/>
        <v>141.6</v>
      </c>
    </row>
    <row r="52" spans="1:11">
      <c r="A52" s="8" t="s">
        <v>40</v>
      </c>
      <c r="B52" s="3">
        <v>3</v>
      </c>
      <c r="C52" s="4">
        <v>40</v>
      </c>
      <c r="D52" s="4">
        <f t="shared" si="4"/>
        <v>120</v>
      </c>
      <c r="E52" s="3">
        <v>0</v>
      </c>
      <c r="F52" s="4">
        <v>0</v>
      </c>
      <c r="G52" s="4">
        <f t="shared" si="5"/>
        <v>120</v>
      </c>
      <c r="H52" s="4">
        <f t="shared" si="6"/>
        <v>0</v>
      </c>
      <c r="I52" s="3">
        <v>3</v>
      </c>
      <c r="J52" s="4">
        <v>40</v>
      </c>
      <c r="K52" s="4">
        <f t="shared" si="7"/>
        <v>120</v>
      </c>
    </row>
    <row r="53" spans="1:11">
      <c r="A53" s="8" t="s">
        <v>41</v>
      </c>
      <c r="B53" s="3">
        <v>2</v>
      </c>
      <c r="C53" s="4">
        <v>99</v>
      </c>
      <c r="D53" s="4">
        <f t="shared" si="4"/>
        <v>198</v>
      </c>
      <c r="E53" s="3">
        <v>0</v>
      </c>
      <c r="F53" s="4">
        <v>0</v>
      </c>
      <c r="G53" s="4">
        <f t="shared" si="5"/>
        <v>198</v>
      </c>
      <c r="H53" s="4">
        <f t="shared" si="6"/>
        <v>0</v>
      </c>
      <c r="I53" s="3">
        <v>2</v>
      </c>
      <c r="J53" s="4">
        <v>99</v>
      </c>
      <c r="K53" s="4">
        <f t="shared" si="7"/>
        <v>198</v>
      </c>
    </row>
    <row r="54" spans="1:11">
      <c r="A54" s="8" t="s">
        <v>42</v>
      </c>
      <c r="B54" s="3">
        <v>14</v>
      </c>
      <c r="C54" s="4">
        <v>16.61</v>
      </c>
      <c r="D54" s="4">
        <f t="shared" si="4"/>
        <v>232.54</v>
      </c>
      <c r="E54" s="3">
        <v>0</v>
      </c>
      <c r="F54" s="4">
        <v>0</v>
      </c>
      <c r="G54" s="4">
        <f t="shared" si="5"/>
        <v>232.54</v>
      </c>
      <c r="H54" s="4">
        <f t="shared" si="6"/>
        <v>0</v>
      </c>
      <c r="I54" s="3">
        <v>14</v>
      </c>
      <c r="J54" s="4">
        <v>16.61</v>
      </c>
      <c r="K54" s="4">
        <f t="shared" si="7"/>
        <v>232.54</v>
      </c>
    </row>
    <row r="55" spans="1:11">
      <c r="A55" s="10" t="s">
        <v>43</v>
      </c>
      <c r="B55" s="3">
        <v>16</v>
      </c>
      <c r="C55" s="4">
        <v>40.18</v>
      </c>
      <c r="D55" s="4">
        <f t="shared" si="4"/>
        <v>642.88</v>
      </c>
      <c r="E55" s="3">
        <v>0</v>
      </c>
      <c r="F55" s="4">
        <v>0</v>
      </c>
      <c r="G55" s="4">
        <f t="shared" si="5"/>
        <v>642.88</v>
      </c>
      <c r="H55" s="4">
        <f t="shared" si="6"/>
        <v>0</v>
      </c>
      <c r="I55" s="3">
        <v>16</v>
      </c>
      <c r="J55" s="4">
        <v>40.18</v>
      </c>
      <c r="K55" s="4">
        <f t="shared" si="7"/>
        <v>642.88</v>
      </c>
    </row>
    <row r="56" spans="1:11">
      <c r="A56" s="8" t="s">
        <v>44</v>
      </c>
      <c r="B56" s="3">
        <v>23</v>
      </c>
      <c r="C56" s="4">
        <v>45</v>
      </c>
      <c r="D56" s="4">
        <f t="shared" si="4"/>
        <v>1035</v>
      </c>
      <c r="E56" s="3">
        <v>0</v>
      </c>
      <c r="F56" s="4">
        <v>0</v>
      </c>
      <c r="G56" s="4">
        <f t="shared" si="5"/>
        <v>1035</v>
      </c>
      <c r="H56" s="4">
        <f t="shared" si="6"/>
        <v>0</v>
      </c>
      <c r="I56" s="3">
        <v>23</v>
      </c>
      <c r="J56" s="4">
        <v>45</v>
      </c>
      <c r="K56" s="4">
        <f t="shared" si="7"/>
        <v>1035</v>
      </c>
    </row>
    <row r="57" spans="1:11">
      <c r="A57" s="8" t="s">
        <v>45</v>
      </c>
      <c r="B57" s="3">
        <v>22</v>
      </c>
      <c r="C57" s="4">
        <v>45</v>
      </c>
      <c r="D57" s="4">
        <f t="shared" si="4"/>
        <v>990</v>
      </c>
      <c r="E57" s="3">
        <v>0</v>
      </c>
      <c r="F57" s="4">
        <v>0</v>
      </c>
      <c r="G57" s="4">
        <f t="shared" si="5"/>
        <v>990</v>
      </c>
      <c r="H57" s="4">
        <f t="shared" si="6"/>
        <v>0</v>
      </c>
      <c r="I57" s="3">
        <v>22</v>
      </c>
      <c r="J57" s="4">
        <v>45</v>
      </c>
      <c r="K57" s="4">
        <f t="shared" si="7"/>
        <v>990</v>
      </c>
    </row>
    <row r="58" spans="1:11">
      <c r="A58" s="8" t="s">
        <v>46</v>
      </c>
      <c r="B58" s="3">
        <v>15</v>
      </c>
      <c r="C58" s="4">
        <v>45</v>
      </c>
      <c r="D58" s="4">
        <f t="shared" si="4"/>
        <v>675</v>
      </c>
      <c r="E58" s="3">
        <v>0</v>
      </c>
      <c r="F58" s="4">
        <v>0</v>
      </c>
      <c r="G58" s="4">
        <f t="shared" si="5"/>
        <v>675</v>
      </c>
      <c r="H58" s="4">
        <f t="shared" si="6"/>
        <v>0</v>
      </c>
      <c r="I58" s="3">
        <v>15</v>
      </c>
      <c r="J58" s="4">
        <v>45</v>
      </c>
      <c r="K58" s="4">
        <f t="shared" si="7"/>
        <v>675</v>
      </c>
    </row>
    <row r="59" spans="1:11" ht="26.25">
      <c r="A59" s="8" t="s">
        <v>47</v>
      </c>
      <c r="B59" s="3">
        <v>3</v>
      </c>
      <c r="C59" s="4">
        <v>110</v>
      </c>
      <c r="D59" s="4">
        <f t="shared" si="4"/>
        <v>330</v>
      </c>
      <c r="E59" s="3">
        <v>0</v>
      </c>
      <c r="F59" s="4">
        <v>0</v>
      </c>
      <c r="G59" s="4">
        <f t="shared" si="5"/>
        <v>330</v>
      </c>
      <c r="H59" s="4">
        <f t="shared" si="6"/>
        <v>0</v>
      </c>
      <c r="I59" s="3">
        <v>3</v>
      </c>
      <c r="J59" s="4">
        <v>110</v>
      </c>
      <c r="K59" s="4">
        <f t="shared" si="7"/>
        <v>330</v>
      </c>
    </row>
    <row r="60" spans="1:11">
      <c r="A60" s="8" t="s">
        <v>48</v>
      </c>
      <c r="B60" s="3">
        <v>27</v>
      </c>
      <c r="C60" s="4">
        <v>100</v>
      </c>
      <c r="D60" s="4">
        <f t="shared" si="4"/>
        <v>2700</v>
      </c>
      <c r="E60" s="3">
        <v>0</v>
      </c>
      <c r="F60" s="4">
        <v>0</v>
      </c>
      <c r="G60" s="4">
        <f t="shared" si="5"/>
        <v>2700</v>
      </c>
      <c r="H60" s="4">
        <f t="shared" si="6"/>
        <v>0</v>
      </c>
      <c r="I60" s="3">
        <v>27</v>
      </c>
      <c r="J60" s="4">
        <v>100</v>
      </c>
      <c r="K60" s="4">
        <f t="shared" si="7"/>
        <v>2700</v>
      </c>
    </row>
    <row r="61" spans="1:11">
      <c r="A61" s="8" t="s">
        <v>49</v>
      </c>
      <c r="B61" s="3">
        <v>8</v>
      </c>
      <c r="C61" s="4">
        <v>38.94</v>
      </c>
      <c r="D61" s="4">
        <f t="shared" si="4"/>
        <v>311.52</v>
      </c>
      <c r="E61" s="3">
        <v>0</v>
      </c>
      <c r="F61" s="4">
        <v>0</v>
      </c>
      <c r="G61" s="4">
        <f t="shared" si="5"/>
        <v>311.52</v>
      </c>
      <c r="H61" s="4">
        <f t="shared" si="6"/>
        <v>0</v>
      </c>
      <c r="I61" s="3">
        <v>8</v>
      </c>
      <c r="J61" s="4">
        <v>38.94</v>
      </c>
      <c r="K61" s="4">
        <f t="shared" si="7"/>
        <v>311.52</v>
      </c>
    </row>
    <row r="62" spans="1:11">
      <c r="A62" s="11" t="s">
        <v>50</v>
      </c>
      <c r="B62" s="3">
        <v>12</v>
      </c>
      <c r="C62" s="4">
        <v>18.88</v>
      </c>
      <c r="D62" s="4">
        <f t="shared" si="4"/>
        <v>226.56</v>
      </c>
      <c r="E62" s="3">
        <v>0</v>
      </c>
      <c r="F62" s="4">
        <v>0</v>
      </c>
      <c r="G62" s="4">
        <f t="shared" si="5"/>
        <v>226.56</v>
      </c>
      <c r="H62" s="4">
        <f t="shared" si="6"/>
        <v>0</v>
      </c>
      <c r="I62" s="3">
        <v>12</v>
      </c>
      <c r="J62" s="4">
        <v>18.88</v>
      </c>
      <c r="K62" s="4">
        <f t="shared" si="7"/>
        <v>226.56</v>
      </c>
    </row>
    <row r="63" spans="1:11">
      <c r="A63" s="8" t="s">
        <v>51</v>
      </c>
      <c r="B63" s="3">
        <v>1</v>
      </c>
      <c r="C63" s="4">
        <v>241.9</v>
      </c>
      <c r="D63" s="4">
        <f t="shared" si="4"/>
        <v>241.9</v>
      </c>
      <c r="E63" s="3">
        <v>0</v>
      </c>
      <c r="F63" s="4">
        <v>0</v>
      </c>
      <c r="G63" s="4">
        <f t="shared" si="5"/>
        <v>241.9</v>
      </c>
      <c r="H63" s="4">
        <f t="shared" si="6"/>
        <v>0</v>
      </c>
      <c r="I63" s="3">
        <v>1</v>
      </c>
      <c r="J63" s="4">
        <v>241.9</v>
      </c>
      <c r="K63" s="4">
        <f t="shared" si="7"/>
        <v>241.9</v>
      </c>
    </row>
    <row r="64" spans="1:11">
      <c r="A64" s="8" t="s">
        <v>103</v>
      </c>
      <c r="B64" s="3">
        <v>1</v>
      </c>
      <c r="C64" s="4">
        <v>241.9</v>
      </c>
      <c r="D64" s="4">
        <f t="shared" si="4"/>
        <v>241.9</v>
      </c>
      <c r="E64" s="3">
        <v>0</v>
      </c>
      <c r="F64" s="4">
        <v>0</v>
      </c>
      <c r="G64" s="4">
        <f t="shared" si="5"/>
        <v>241.9</v>
      </c>
      <c r="H64" s="4">
        <f t="shared" si="6"/>
        <v>0</v>
      </c>
      <c r="I64" s="3">
        <v>1</v>
      </c>
      <c r="J64" s="4">
        <v>241.9</v>
      </c>
      <c r="K64" s="4">
        <f t="shared" si="7"/>
        <v>241.9</v>
      </c>
    </row>
    <row r="65" spans="1:11">
      <c r="A65" s="9" t="s">
        <v>52</v>
      </c>
      <c r="B65" s="3">
        <v>3</v>
      </c>
      <c r="C65" s="4">
        <v>53.1</v>
      </c>
      <c r="D65" s="4">
        <f t="shared" si="4"/>
        <v>159.30000000000001</v>
      </c>
      <c r="E65" s="3">
        <v>0</v>
      </c>
      <c r="F65" s="4">
        <v>0</v>
      </c>
      <c r="G65" s="4">
        <f t="shared" si="5"/>
        <v>159.30000000000001</v>
      </c>
      <c r="H65" s="4">
        <f t="shared" si="6"/>
        <v>0</v>
      </c>
      <c r="I65" s="3">
        <v>3</v>
      </c>
      <c r="J65" s="4">
        <v>53.1</v>
      </c>
      <c r="K65" s="4">
        <f t="shared" si="7"/>
        <v>159.30000000000001</v>
      </c>
    </row>
    <row r="66" spans="1:11">
      <c r="A66" s="8" t="s">
        <v>53</v>
      </c>
      <c r="B66" s="3">
        <v>10</v>
      </c>
      <c r="C66" s="4">
        <v>197.06</v>
      </c>
      <c r="D66" s="4">
        <f t="shared" si="4"/>
        <v>1970.6</v>
      </c>
      <c r="E66" s="3">
        <v>0</v>
      </c>
      <c r="F66" s="4">
        <v>0</v>
      </c>
      <c r="G66" s="4">
        <f t="shared" si="5"/>
        <v>1970.6</v>
      </c>
      <c r="H66" s="4">
        <f t="shared" si="6"/>
        <v>0</v>
      </c>
      <c r="I66" s="3">
        <v>10</v>
      </c>
      <c r="J66" s="4">
        <v>197.06</v>
      </c>
      <c r="K66" s="4">
        <f t="shared" si="7"/>
        <v>1970.6</v>
      </c>
    </row>
    <row r="67" spans="1:11" ht="26.25">
      <c r="A67" s="8" t="s">
        <v>54</v>
      </c>
      <c r="B67" s="3">
        <v>1</v>
      </c>
      <c r="C67" s="4">
        <v>851.08</v>
      </c>
      <c r="D67" s="4">
        <f t="shared" si="4"/>
        <v>851.08</v>
      </c>
      <c r="E67" s="3">
        <v>0</v>
      </c>
      <c r="F67" s="4">
        <v>0</v>
      </c>
      <c r="G67" s="4">
        <f t="shared" si="5"/>
        <v>851.08</v>
      </c>
      <c r="H67" s="4">
        <f t="shared" si="6"/>
        <v>0</v>
      </c>
      <c r="I67" s="3">
        <v>1</v>
      </c>
      <c r="J67" s="4">
        <v>851.08</v>
      </c>
      <c r="K67" s="4">
        <f t="shared" si="7"/>
        <v>851.08</v>
      </c>
    </row>
    <row r="68" spans="1:11">
      <c r="A68" s="8" t="s">
        <v>55</v>
      </c>
      <c r="B68" s="3">
        <v>1</v>
      </c>
      <c r="C68" s="4">
        <v>685</v>
      </c>
      <c r="D68" s="4">
        <f t="shared" si="4"/>
        <v>685</v>
      </c>
      <c r="E68" s="3">
        <v>0</v>
      </c>
      <c r="F68" s="4">
        <v>0</v>
      </c>
      <c r="G68" s="4">
        <f t="shared" si="5"/>
        <v>685</v>
      </c>
      <c r="H68" s="4">
        <f t="shared" si="6"/>
        <v>0</v>
      </c>
      <c r="I68" s="3">
        <v>1</v>
      </c>
      <c r="J68" s="4">
        <v>685</v>
      </c>
      <c r="K68" s="4">
        <f t="shared" si="7"/>
        <v>685</v>
      </c>
    </row>
    <row r="69" spans="1:11">
      <c r="A69" s="8" t="s">
        <v>56</v>
      </c>
      <c r="B69" s="3">
        <v>1</v>
      </c>
      <c r="C69" s="4">
        <v>1246.08</v>
      </c>
      <c r="D69" s="4">
        <f t="shared" si="4"/>
        <v>1246.08</v>
      </c>
      <c r="E69" s="3">
        <v>0</v>
      </c>
      <c r="F69" s="4">
        <v>0</v>
      </c>
      <c r="G69" s="4">
        <f t="shared" si="5"/>
        <v>1246.08</v>
      </c>
      <c r="H69" s="4">
        <f t="shared" si="6"/>
        <v>0</v>
      </c>
      <c r="I69" s="3">
        <v>1</v>
      </c>
      <c r="J69" s="4">
        <v>1246.08</v>
      </c>
      <c r="K69" s="4">
        <f t="shared" si="7"/>
        <v>1246.08</v>
      </c>
    </row>
    <row r="70" spans="1:11">
      <c r="A70" s="8" t="s">
        <v>57</v>
      </c>
      <c r="B70" s="3">
        <v>14</v>
      </c>
      <c r="C70" s="4">
        <v>2.9</v>
      </c>
      <c r="D70" s="4">
        <f t="shared" si="4"/>
        <v>40.6</v>
      </c>
      <c r="E70" s="3">
        <v>0</v>
      </c>
      <c r="F70" s="4">
        <v>0</v>
      </c>
      <c r="G70" s="4">
        <f t="shared" si="5"/>
        <v>40.6</v>
      </c>
      <c r="H70" s="4">
        <f t="shared" si="6"/>
        <v>0</v>
      </c>
      <c r="I70" s="3">
        <v>14</v>
      </c>
      <c r="J70" s="4">
        <v>2.9</v>
      </c>
      <c r="K70" s="4">
        <f t="shared" si="7"/>
        <v>40.6</v>
      </c>
    </row>
    <row r="71" spans="1:11">
      <c r="A71" s="8" t="s">
        <v>58</v>
      </c>
      <c r="B71" s="3">
        <v>38</v>
      </c>
      <c r="C71" s="4">
        <v>3.75</v>
      </c>
      <c r="D71" s="4">
        <f t="shared" si="4"/>
        <v>142.5</v>
      </c>
      <c r="E71" s="3">
        <v>0</v>
      </c>
      <c r="F71" s="4">
        <v>0</v>
      </c>
      <c r="G71" s="4">
        <f t="shared" si="5"/>
        <v>142.5</v>
      </c>
      <c r="H71" s="4">
        <f t="shared" si="6"/>
        <v>0</v>
      </c>
      <c r="I71" s="3">
        <v>38</v>
      </c>
      <c r="J71" s="4">
        <v>3.75</v>
      </c>
      <c r="K71" s="4">
        <f t="shared" si="7"/>
        <v>142.5</v>
      </c>
    </row>
    <row r="72" spans="1:11">
      <c r="A72" s="8" t="s">
        <v>59</v>
      </c>
      <c r="B72" s="3">
        <v>12</v>
      </c>
      <c r="C72" s="4">
        <v>99.6</v>
      </c>
      <c r="D72" s="4">
        <f t="shared" si="4"/>
        <v>1195.1999999999998</v>
      </c>
      <c r="E72" s="3">
        <v>0</v>
      </c>
      <c r="F72" s="4">
        <v>0</v>
      </c>
      <c r="G72" s="4">
        <f t="shared" si="5"/>
        <v>1195.1999999999998</v>
      </c>
      <c r="H72" s="4">
        <f t="shared" si="6"/>
        <v>0</v>
      </c>
      <c r="I72" s="3">
        <v>12</v>
      </c>
      <c r="J72" s="4">
        <v>99.6</v>
      </c>
      <c r="K72" s="4">
        <f t="shared" si="7"/>
        <v>1195.1999999999998</v>
      </c>
    </row>
    <row r="73" spans="1:11">
      <c r="A73" s="8" t="s">
        <v>60</v>
      </c>
      <c r="B73" s="3">
        <v>3</v>
      </c>
      <c r="C73" s="4">
        <v>7.91</v>
      </c>
      <c r="D73" s="4">
        <f t="shared" si="4"/>
        <v>23.73</v>
      </c>
      <c r="E73" s="3">
        <v>0</v>
      </c>
      <c r="F73" s="4">
        <v>0</v>
      </c>
      <c r="G73" s="4">
        <f t="shared" si="5"/>
        <v>23.73</v>
      </c>
      <c r="H73" s="4">
        <f t="shared" si="6"/>
        <v>0</v>
      </c>
      <c r="I73" s="3">
        <v>3</v>
      </c>
      <c r="J73" s="4">
        <v>7.91</v>
      </c>
      <c r="K73" s="4">
        <f t="shared" si="7"/>
        <v>23.73</v>
      </c>
    </row>
    <row r="74" spans="1:11">
      <c r="A74" s="8" t="s">
        <v>61</v>
      </c>
      <c r="B74" s="3">
        <v>0</v>
      </c>
      <c r="C74" s="4">
        <v>0</v>
      </c>
      <c r="D74" s="4">
        <f t="shared" si="4"/>
        <v>0</v>
      </c>
      <c r="E74" s="3">
        <v>0</v>
      </c>
      <c r="F74" s="4">
        <v>0</v>
      </c>
      <c r="G74" s="4">
        <f t="shared" si="5"/>
        <v>0</v>
      </c>
      <c r="H74" s="4">
        <f t="shared" si="6"/>
        <v>0</v>
      </c>
      <c r="I74" s="3">
        <v>0</v>
      </c>
      <c r="J74" s="4">
        <v>0</v>
      </c>
      <c r="K74" s="4">
        <f t="shared" si="7"/>
        <v>0</v>
      </c>
    </row>
    <row r="75" spans="1:11">
      <c r="A75" s="8" t="s">
        <v>62</v>
      </c>
      <c r="B75" s="3">
        <v>14</v>
      </c>
      <c r="C75" s="4">
        <v>87.138000000000005</v>
      </c>
      <c r="D75" s="4">
        <f t="shared" si="4"/>
        <v>1219.932</v>
      </c>
      <c r="E75" s="3">
        <v>0</v>
      </c>
      <c r="F75" s="4">
        <v>0</v>
      </c>
      <c r="G75" s="4">
        <f t="shared" si="5"/>
        <v>1219.932</v>
      </c>
      <c r="H75" s="4">
        <f t="shared" si="6"/>
        <v>609.96600000000001</v>
      </c>
      <c r="I75" s="3">
        <v>7</v>
      </c>
      <c r="J75" s="4">
        <v>87.138000000000005</v>
      </c>
      <c r="K75" s="4">
        <f t="shared" si="7"/>
        <v>609.96600000000001</v>
      </c>
    </row>
    <row r="76" spans="1:11">
      <c r="A76" s="8" t="s">
        <v>63</v>
      </c>
      <c r="B76" s="3">
        <v>3</v>
      </c>
      <c r="C76" s="4">
        <v>50.74</v>
      </c>
      <c r="D76" s="4">
        <f t="shared" si="4"/>
        <v>152.22</v>
      </c>
      <c r="E76" s="3">
        <v>0</v>
      </c>
      <c r="F76" s="4">
        <v>0</v>
      </c>
      <c r="G76" s="4">
        <f t="shared" si="5"/>
        <v>152.22</v>
      </c>
      <c r="H76" s="4">
        <f t="shared" si="6"/>
        <v>0</v>
      </c>
      <c r="I76" s="3">
        <v>3</v>
      </c>
      <c r="J76" s="4">
        <v>50.74</v>
      </c>
      <c r="K76" s="4">
        <f t="shared" si="7"/>
        <v>152.22</v>
      </c>
    </row>
    <row r="77" spans="1:11" ht="26.25">
      <c r="A77" s="8" t="s">
        <v>64</v>
      </c>
      <c r="B77" s="3">
        <v>1</v>
      </c>
      <c r="C77" s="4">
        <v>100.3</v>
      </c>
      <c r="D77" s="4">
        <f t="shared" si="4"/>
        <v>100.3</v>
      </c>
      <c r="E77" s="3">
        <v>0</v>
      </c>
      <c r="F77" s="4">
        <v>0</v>
      </c>
      <c r="G77" s="4">
        <f t="shared" si="5"/>
        <v>100.3</v>
      </c>
      <c r="H77" s="4">
        <f t="shared" si="6"/>
        <v>0</v>
      </c>
      <c r="I77" s="3">
        <v>1</v>
      </c>
      <c r="J77" s="4">
        <v>100.3</v>
      </c>
      <c r="K77" s="4">
        <f t="shared" si="7"/>
        <v>100.3</v>
      </c>
    </row>
    <row r="78" spans="1:11">
      <c r="A78" s="8" t="s">
        <v>65</v>
      </c>
      <c r="B78" s="3">
        <v>2</v>
      </c>
      <c r="C78" s="4">
        <v>41.3</v>
      </c>
      <c r="D78" s="4">
        <f t="shared" si="4"/>
        <v>82.6</v>
      </c>
      <c r="E78" s="3">
        <v>0</v>
      </c>
      <c r="F78" s="4">
        <v>0</v>
      </c>
      <c r="G78" s="4">
        <f t="shared" si="5"/>
        <v>82.6</v>
      </c>
      <c r="H78" s="4">
        <f t="shared" si="6"/>
        <v>0</v>
      </c>
      <c r="I78" s="3">
        <v>2</v>
      </c>
      <c r="J78" s="4">
        <v>41.3</v>
      </c>
      <c r="K78" s="4">
        <f t="shared" si="7"/>
        <v>82.6</v>
      </c>
    </row>
    <row r="79" spans="1:11">
      <c r="A79" s="8" t="s">
        <v>66</v>
      </c>
      <c r="B79" s="3">
        <v>4</v>
      </c>
      <c r="C79" s="4">
        <v>30</v>
      </c>
      <c r="D79" s="4">
        <f t="shared" si="4"/>
        <v>120</v>
      </c>
      <c r="E79" s="3">
        <v>0</v>
      </c>
      <c r="F79" s="4">
        <v>0</v>
      </c>
      <c r="G79" s="4">
        <f t="shared" si="5"/>
        <v>120</v>
      </c>
      <c r="H79" s="4">
        <f t="shared" si="6"/>
        <v>0</v>
      </c>
      <c r="I79" s="3">
        <v>4</v>
      </c>
      <c r="J79" s="4">
        <v>30</v>
      </c>
      <c r="K79" s="4">
        <f t="shared" si="7"/>
        <v>120</v>
      </c>
    </row>
    <row r="80" spans="1:11">
      <c r="A80" s="8" t="s">
        <v>67</v>
      </c>
      <c r="B80" s="3">
        <v>2</v>
      </c>
      <c r="C80" s="4">
        <v>548.70000000000005</v>
      </c>
      <c r="D80" s="4">
        <f t="shared" si="4"/>
        <v>1097.4000000000001</v>
      </c>
      <c r="E80" s="3">
        <v>0</v>
      </c>
      <c r="F80" s="4">
        <v>0</v>
      </c>
      <c r="G80" s="4">
        <f t="shared" si="5"/>
        <v>1097.4000000000001</v>
      </c>
      <c r="H80" s="4">
        <f t="shared" si="6"/>
        <v>0</v>
      </c>
      <c r="I80" s="3">
        <v>2</v>
      </c>
      <c r="J80" s="4">
        <v>548.70000000000005</v>
      </c>
      <c r="K80" s="4">
        <f t="shared" si="7"/>
        <v>1097.4000000000001</v>
      </c>
    </row>
    <row r="81" spans="1:11">
      <c r="A81" s="8" t="s">
        <v>68</v>
      </c>
      <c r="B81" s="3">
        <v>1</v>
      </c>
      <c r="C81" s="4">
        <v>11</v>
      </c>
      <c r="D81" s="4">
        <f t="shared" si="4"/>
        <v>11</v>
      </c>
      <c r="E81" s="3">
        <v>0</v>
      </c>
      <c r="F81" s="4">
        <v>0</v>
      </c>
      <c r="G81" s="4">
        <f t="shared" si="5"/>
        <v>11</v>
      </c>
      <c r="H81" s="4">
        <f t="shared" si="6"/>
        <v>0</v>
      </c>
      <c r="I81" s="3">
        <v>1</v>
      </c>
      <c r="J81" s="4">
        <v>11</v>
      </c>
      <c r="K81" s="4">
        <f t="shared" si="7"/>
        <v>11</v>
      </c>
    </row>
    <row r="82" spans="1:11">
      <c r="A82" s="8" t="s">
        <v>69</v>
      </c>
      <c r="B82" s="3">
        <v>4</v>
      </c>
      <c r="C82" s="4">
        <v>59</v>
      </c>
      <c r="D82" s="4">
        <f t="shared" si="4"/>
        <v>236</v>
      </c>
      <c r="E82" s="3">
        <v>0</v>
      </c>
      <c r="F82" s="4">
        <v>0</v>
      </c>
      <c r="G82" s="4">
        <f t="shared" si="5"/>
        <v>236</v>
      </c>
      <c r="H82" s="4">
        <f t="shared" si="6"/>
        <v>0</v>
      </c>
      <c r="I82" s="3">
        <v>4</v>
      </c>
      <c r="J82" s="4">
        <v>59</v>
      </c>
      <c r="K82" s="4">
        <f t="shared" si="7"/>
        <v>236</v>
      </c>
    </row>
    <row r="83" spans="1:11">
      <c r="A83" s="15" t="s">
        <v>104</v>
      </c>
      <c r="B83" s="3">
        <v>2</v>
      </c>
      <c r="C83" s="4">
        <v>202.96</v>
      </c>
      <c r="D83" s="4">
        <f t="shared" si="4"/>
        <v>405.92</v>
      </c>
      <c r="E83" s="3">
        <v>0</v>
      </c>
      <c r="F83" s="4">
        <v>0</v>
      </c>
      <c r="G83" s="4">
        <f t="shared" si="5"/>
        <v>405.92</v>
      </c>
      <c r="H83" s="4">
        <f t="shared" si="6"/>
        <v>0</v>
      </c>
      <c r="I83" s="3">
        <v>2</v>
      </c>
      <c r="J83" s="4">
        <v>202.96</v>
      </c>
      <c r="K83" s="4">
        <f t="shared" si="7"/>
        <v>405.92</v>
      </c>
    </row>
    <row r="84" spans="1:11">
      <c r="A84" s="8" t="s">
        <v>70</v>
      </c>
      <c r="B84" s="3">
        <v>4</v>
      </c>
      <c r="C84" s="4">
        <v>94.4</v>
      </c>
      <c r="D84" s="4">
        <f t="shared" si="4"/>
        <v>377.6</v>
      </c>
      <c r="E84" s="3">
        <v>0</v>
      </c>
      <c r="F84" s="4">
        <v>0</v>
      </c>
      <c r="G84" s="4">
        <f t="shared" si="5"/>
        <v>377.6</v>
      </c>
      <c r="H84" s="4">
        <f t="shared" si="6"/>
        <v>0</v>
      </c>
      <c r="I84" s="3">
        <v>4</v>
      </c>
      <c r="J84" s="4">
        <v>94.4</v>
      </c>
      <c r="K84" s="4">
        <f t="shared" si="7"/>
        <v>377.6</v>
      </c>
    </row>
    <row r="85" spans="1:11">
      <c r="A85" s="11" t="s">
        <v>71</v>
      </c>
      <c r="B85" s="3">
        <v>2</v>
      </c>
      <c r="C85" s="4">
        <v>50</v>
      </c>
      <c r="D85" s="4">
        <f t="shared" si="4"/>
        <v>100</v>
      </c>
      <c r="E85" s="3">
        <v>0</v>
      </c>
      <c r="F85" s="4">
        <v>0</v>
      </c>
      <c r="G85" s="4">
        <f t="shared" si="5"/>
        <v>100</v>
      </c>
      <c r="H85" s="4">
        <f t="shared" si="6"/>
        <v>0</v>
      </c>
      <c r="I85" s="3">
        <v>2</v>
      </c>
      <c r="J85" s="4">
        <v>50</v>
      </c>
      <c r="K85" s="4">
        <f t="shared" si="7"/>
        <v>100</v>
      </c>
    </row>
    <row r="86" spans="1:11">
      <c r="A86" s="11" t="s">
        <v>72</v>
      </c>
      <c r="B86" s="3">
        <v>2</v>
      </c>
      <c r="C86" s="4">
        <v>31.96</v>
      </c>
      <c r="D86" s="4">
        <f t="shared" si="4"/>
        <v>63.92</v>
      </c>
      <c r="E86" s="3">
        <v>0</v>
      </c>
      <c r="F86" s="4">
        <v>0</v>
      </c>
      <c r="G86" s="4">
        <f t="shared" si="5"/>
        <v>63.92</v>
      </c>
      <c r="H86" s="4">
        <f t="shared" si="6"/>
        <v>0</v>
      </c>
      <c r="I86" s="3">
        <v>2</v>
      </c>
      <c r="J86" s="4">
        <v>31.96</v>
      </c>
      <c r="K86" s="4">
        <f t="shared" si="7"/>
        <v>63.92</v>
      </c>
    </row>
    <row r="87" spans="1:11">
      <c r="A87" s="11" t="s">
        <v>73</v>
      </c>
      <c r="B87" s="3">
        <v>0</v>
      </c>
      <c r="C87" s="4">
        <v>0</v>
      </c>
      <c r="D87" s="4">
        <f t="shared" si="4"/>
        <v>0</v>
      </c>
      <c r="E87" s="3">
        <v>0</v>
      </c>
      <c r="F87" s="4">
        <v>0</v>
      </c>
      <c r="G87" s="4">
        <f t="shared" si="5"/>
        <v>0</v>
      </c>
      <c r="H87" s="4">
        <f t="shared" si="6"/>
        <v>0</v>
      </c>
      <c r="I87" s="3">
        <v>0</v>
      </c>
      <c r="J87" s="4">
        <v>0</v>
      </c>
      <c r="K87" s="4">
        <f t="shared" si="7"/>
        <v>0</v>
      </c>
    </row>
    <row r="88" spans="1:11">
      <c r="A88" s="11" t="s">
        <v>74</v>
      </c>
      <c r="B88" s="3">
        <v>82</v>
      </c>
      <c r="C88" s="4">
        <v>3.54</v>
      </c>
      <c r="D88" s="4">
        <f t="shared" si="4"/>
        <v>290.28000000000003</v>
      </c>
      <c r="E88" s="3">
        <v>0</v>
      </c>
      <c r="F88" s="4">
        <v>0</v>
      </c>
      <c r="G88" s="4">
        <f t="shared" si="5"/>
        <v>290.28000000000003</v>
      </c>
      <c r="H88" s="4">
        <f t="shared" si="6"/>
        <v>74.340000000000032</v>
      </c>
      <c r="I88" s="3">
        <v>61</v>
      </c>
      <c r="J88" s="4">
        <v>3.54</v>
      </c>
      <c r="K88" s="4">
        <f t="shared" si="7"/>
        <v>215.94</v>
      </c>
    </row>
    <row r="89" spans="1:11">
      <c r="A89" s="11" t="s">
        <v>75</v>
      </c>
      <c r="B89" s="3">
        <v>1</v>
      </c>
      <c r="C89" s="4">
        <v>584.1</v>
      </c>
      <c r="D89" s="4">
        <f t="shared" si="4"/>
        <v>584.1</v>
      </c>
      <c r="E89" s="3">
        <v>0</v>
      </c>
      <c r="F89" s="4">
        <v>0</v>
      </c>
      <c r="G89" s="4">
        <f t="shared" si="5"/>
        <v>584.1</v>
      </c>
      <c r="H89" s="4">
        <f t="shared" si="6"/>
        <v>0</v>
      </c>
      <c r="I89" s="3">
        <v>1</v>
      </c>
      <c r="J89" s="4">
        <v>584.1</v>
      </c>
      <c r="K89" s="4">
        <f t="shared" si="7"/>
        <v>584.1</v>
      </c>
    </row>
    <row r="90" spans="1:11">
      <c r="A90" s="11" t="s">
        <v>76</v>
      </c>
      <c r="B90" s="3">
        <v>1</v>
      </c>
      <c r="C90" s="4">
        <v>735.14</v>
      </c>
      <c r="D90" s="4">
        <f t="shared" si="4"/>
        <v>735.14</v>
      </c>
      <c r="E90" s="3">
        <v>0</v>
      </c>
      <c r="F90" s="4">
        <v>0</v>
      </c>
      <c r="G90" s="4">
        <f t="shared" si="5"/>
        <v>735.14</v>
      </c>
      <c r="H90" s="4">
        <f t="shared" si="6"/>
        <v>0</v>
      </c>
      <c r="I90" s="3">
        <v>1</v>
      </c>
      <c r="J90" s="4">
        <v>735.14</v>
      </c>
      <c r="K90" s="4">
        <f t="shared" si="7"/>
        <v>735.14</v>
      </c>
    </row>
    <row r="91" spans="1:11">
      <c r="A91" s="11" t="s">
        <v>77</v>
      </c>
      <c r="B91" s="3">
        <v>0</v>
      </c>
      <c r="C91" s="4">
        <v>0</v>
      </c>
      <c r="D91" s="4">
        <f t="shared" si="4"/>
        <v>0</v>
      </c>
      <c r="E91" s="3">
        <v>0</v>
      </c>
      <c r="F91" s="4">
        <v>0</v>
      </c>
      <c r="G91" s="4">
        <f t="shared" si="5"/>
        <v>0</v>
      </c>
      <c r="H91" s="4">
        <f t="shared" si="6"/>
        <v>0</v>
      </c>
      <c r="I91" s="3">
        <v>0</v>
      </c>
      <c r="J91" s="4">
        <v>0</v>
      </c>
      <c r="K91" s="4">
        <f t="shared" si="7"/>
        <v>0</v>
      </c>
    </row>
    <row r="92" spans="1:11">
      <c r="A92" s="11" t="s">
        <v>78</v>
      </c>
      <c r="B92" s="3">
        <v>1</v>
      </c>
      <c r="C92" s="4">
        <v>177</v>
      </c>
      <c r="D92" s="4">
        <f t="shared" si="4"/>
        <v>177</v>
      </c>
      <c r="E92" s="3">
        <v>0</v>
      </c>
      <c r="F92" s="4">
        <v>0</v>
      </c>
      <c r="G92" s="4">
        <f t="shared" si="5"/>
        <v>177</v>
      </c>
      <c r="H92" s="4">
        <f t="shared" si="6"/>
        <v>0</v>
      </c>
      <c r="I92" s="3">
        <v>1</v>
      </c>
      <c r="J92" s="4">
        <v>177</v>
      </c>
      <c r="K92" s="4">
        <f t="shared" si="7"/>
        <v>177</v>
      </c>
    </row>
    <row r="93" spans="1:11">
      <c r="A93" s="11" t="s">
        <v>105</v>
      </c>
      <c r="B93" s="3">
        <v>9</v>
      </c>
      <c r="C93" s="4">
        <v>177</v>
      </c>
      <c r="D93" s="4">
        <f t="shared" si="4"/>
        <v>1593</v>
      </c>
      <c r="E93" s="3">
        <v>0</v>
      </c>
      <c r="F93" s="4">
        <v>0</v>
      </c>
      <c r="G93" s="4">
        <f t="shared" si="5"/>
        <v>1593</v>
      </c>
      <c r="H93" s="4">
        <f t="shared" si="6"/>
        <v>0</v>
      </c>
      <c r="I93" s="3">
        <v>9</v>
      </c>
      <c r="J93" s="4">
        <v>177</v>
      </c>
      <c r="K93" s="4">
        <f t="shared" si="7"/>
        <v>1593</v>
      </c>
    </row>
    <row r="94" spans="1:11">
      <c r="A94" s="11" t="s">
        <v>106</v>
      </c>
      <c r="B94" s="3">
        <v>13</v>
      </c>
      <c r="C94" s="4">
        <v>49.56</v>
      </c>
      <c r="D94" s="4">
        <f t="shared" si="4"/>
        <v>644.28</v>
      </c>
      <c r="E94" s="3">
        <v>0</v>
      </c>
      <c r="F94" s="4">
        <v>0</v>
      </c>
      <c r="G94" s="4">
        <f t="shared" si="5"/>
        <v>644.28</v>
      </c>
      <c r="H94" s="4">
        <f t="shared" si="6"/>
        <v>0</v>
      </c>
      <c r="I94" s="3">
        <v>13</v>
      </c>
      <c r="J94" s="4">
        <v>49.56</v>
      </c>
      <c r="K94" s="4">
        <f t="shared" si="7"/>
        <v>644.28</v>
      </c>
    </row>
    <row r="95" spans="1:11">
      <c r="A95" s="11" t="s">
        <v>107</v>
      </c>
      <c r="B95" s="3">
        <v>10</v>
      </c>
      <c r="C95" s="4">
        <v>225.38</v>
      </c>
      <c r="D95" s="4">
        <f t="shared" si="4"/>
        <v>2253.8000000000002</v>
      </c>
      <c r="E95" s="3">
        <v>0</v>
      </c>
      <c r="F95" s="4">
        <v>0</v>
      </c>
      <c r="G95" s="4">
        <f t="shared" si="5"/>
        <v>2253.8000000000002</v>
      </c>
      <c r="H95" s="4">
        <f t="shared" si="6"/>
        <v>0</v>
      </c>
      <c r="I95" s="3">
        <v>10</v>
      </c>
      <c r="J95" s="4">
        <v>225.38</v>
      </c>
      <c r="K95" s="4">
        <f t="shared" si="7"/>
        <v>2253.8000000000002</v>
      </c>
    </row>
    <row r="96" spans="1:11">
      <c r="A96" s="11" t="s">
        <v>108</v>
      </c>
      <c r="B96" s="3">
        <v>13</v>
      </c>
      <c r="C96" s="4">
        <v>230.1</v>
      </c>
      <c r="D96" s="4">
        <f t="shared" si="4"/>
        <v>2991.2999999999997</v>
      </c>
      <c r="E96" s="3">
        <v>0</v>
      </c>
      <c r="F96" s="4">
        <v>0</v>
      </c>
      <c r="G96" s="4">
        <f t="shared" si="5"/>
        <v>2991.2999999999997</v>
      </c>
      <c r="H96" s="4">
        <f t="shared" si="6"/>
        <v>0</v>
      </c>
      <c r="I96" s="3">
        <v>13</v>
      </c>
      <c r="J96" s="4">
        <v>230.1</v>
      </c>
      <c r="K96" s="4">
        <f t="shared" si="7"/>
        <v>2991.2999999999997</v>
      </c>
    </row>
    <row r="97" spans="1:11">
      <c r="A97" s="11" t="s">
        <v>109</v>
      </c>
      <c r="B97" s="3">
        <v>0</v>
      </c>
      <c r="C97" s="4">
        <v>0</v>
      </c>
      <c r="D97" s="4">
        <f t="shared" si="4"/>
        <v>0</v>
      </c>
      <c r="E97" s="3">
        <v>0</v>
      </c>
      <c r="F97" s="4">
        <v>0</v>
      </c>
      <c r="G97" s="4">
        <f t="shared" si="5"/>
        <v>0</v>
      </c>
      <c r="H97" s="4">
        <f t="shared" si="6"/>
        <v>0</v>
      </c>
      <c r="I97" s="3">
        <v>0</v>
      </c>
      <c r="J97" s="4">
        <v>0</v>
      </c>
      <c r="K97" s="4">
        <f t="shared" si="7"/>
        <v>0</v>
      </c>
    </row>
    <row r="98" spans="1:11">
      <c r="A98" s="11" t="s">
        <v>110</v>
      </c>
      <c r="B98" s="3">
        <v>0</v>
      </c>
      <c r="C98" s="4">
        <v>0</v>
      </c>
      <c r="D98" s="4">
        <f t="shared" si="4"/>
        <v>0</v>
      </c>
      <c r="E98" s="3">
        <v>0</v>
      </c>
      <c r="F98" s="4">
        <v>0</v>
      </c>
      <c r="G98" s="4">
        <f t="shared" si="5"/>
        <v>0</v>
      </c>
      <c r="H98" s="4">
        <f t="shared" si="6"/>
        <v>0</v>
      </c>
      <c r="I98" s="3">
        <v>0</v>
      </c>
      <c r="J98" s="4">
        <v>0</v>
      </c>
      <c r="K98" s="4">
        <f t="shared" si="7"/>
        <v>0</v>
      </c>
    </row>
    <row r="99" spans="1:11">
      <c r="A99" s="11" t="s">
        <v>111</v>
      </c>
      <c r="B99" s="3">
        <v>2</v>
      </c>
      <c r="C99" s="4">
        <v>749.3</v>
      </c>
      <c r="D99" s="4">
        <f t="shared" si="4"/>
        <v>1498.6</v>
      </c>
      <c r="E99" s="3">
        <v>0</v>
      </c>
      <c r="F99" s="4">
        <v>0</v>
      </c>
      <c r="G99" s="4">
        <f t="shared" si="5"/>
        <v>1498.6</v>
      </c>
      <c r="H99" s="4">
        <f t="shared" si="6"/>
        <v>0</v>
      </c>
      <c r="I99" s="3">
        <v>2</v>
      </c>
      <c r="J99" s="4">
        <v>749.3</v>
      </c>
      <c r="K99" s="4">
        <f t="shared" si="7"/>
        <v>1498.6</v>
      </c>
    </row>
    <row r="100" spans="1:11">
      <c r="A100" s="11" t="s">
        <v>112</v>
      </c>
      <c r="B100" s="3">
        <v>0</v>
      </c>
      <c r="C100" s="4">
        <v>0</v>
      </c>
      <c r="D100" s="4">
        <f t="shared" si="4"/>
        <v>0</v>
      </c>
      <c r="E100" s="3">
        <v>0</v>
      </c>
      <c r="F100" s="4">
        <v>0</v>
      </c>
      <c r="G100" s="4">
        <f t="shared" si="5"/>
        <v>0</v>
      </c>
      <c r="H100" s="4">
        <f t="shared" si="6"/>
        <v>0</v>
      </c>
      <c r="I100" s="3">
        <v>0</v>
      </c>
      <c r="J100" s="4">
        <v>0</v>
      </c>
      <c r="K100" s="4">
        <f t="shared" si="7"/>
        <v>0</v>
      </c>
    </row>
    <row r="101" spans="1:11">
      <c r="A101" s="11" t="s">
        <v>113</v>
      </c>
      <c r="B101" s="3">
        <v>0</v>
      </c>
      <c r="C101" s="4">
        <v>0</v>
      </c>
      <c r="D101" s="4">
        <f t="shared" si="4"/>
        <v>0</v>
      </c>
      <c r="E101" s="3">
        <v>0</v>
      </c>
      <c r="F101" s="4">
        <v>0</v>
      </c>
      <c r="G101" s="4">
        <f t="shared" si="5"/>
        <v>0</v>
      </c>
      <c r="H101" s="4">
        <f t="shared" si="6"/>
        <v>0</v>
      </c>
      <c r="I101" s="3">
        <v>0</v>
      </c>
      <c r="J101" s="4">
        <v>0</v>
      </c>
      <c r="K101" s="4">
        <f t="shared" si="7"/>
        <v>0</v>
      </c>
    </row>
    <row r="102" spans="1:11">
      <c r="A102" s="11" t="s">
        <v>114</v>
      </c>
      <c r="B102" s="3">
        <v>0</v>
      </c>
      <c r="C102" s="4">
        <v>0</v>
      </c>
      <c r="D102" s="4">
        <f t="shared" si="4"/>
        <v>0</v>
      </c>
      <c r="E102" s="3">
        <v>0</v>
      </c>
      <c r="F102" s="4">
        <v>0</v>
      </c>
      <c r="G102" s="4">
        <f t="shared" si="5"/>
        <v>0</v>
      </c>
      <c r="H102" s="4">
        <f t="shared" si="6"/>
        <v>0</v>
      </c>
      <c r="I102" s="3">
        <v>0</v>
      </c>
      <c r="J102" s="4">
        <v>0</v>
      </c>
      <c r="K102" s="4">
        <f t="shared" si="7"/>
        <v>0</v>
      </c>
    </row>
    <row r="103" spans="1:11">
      <c r="A103" s="11" t="s">
        <v>115</v>
      </c>
      <c r="B103" s="3">
        <v>0</v>
      </c>
      <c r="C103" s="4">
        <v>0</v>
      </c>
      <c r="D103" s="4">
        <f t="shared" si="4"/>
        <v>0</v>
      </c>
      <c r="E103" s="3">
        <v>0</v>
      </c>
      <c r="F103" s="4">
        <v>0</v>
      </c>
      <c r="G103" s="4">
        <f t="shared" si="5"/>
        <v>0</v>
      </c>
      <c r="H103" s="4">
        <f t="shared" si="6"/>
        <v>0</v>
      </c>
      <c r="I103" s="3">
        <v>0</v>
      </c>
      <c r="J103" s="4">
        <v>0</v>
      </c>
      <c r="K103" s="4">
        <f t="shared" si="7"/>
        <v>0</v>
      </c>
    </row>
    <row r="104" spans="1:11">
      <c r="A104" s="11" t="s">
        <v>116</v>
      </c>
      <c r="B104" s="3">
        <v>0</v>
      </c>
      <c r="C104" s="4">
        <v>0</v>
      </c>
      <c r="D104" s="4">
        <f t="shared" ref="D104:D129" si="8">B104*C104</f>
        <v>0</v>
      </c>
      <c r="E104" s="3">
        <v>0</v>
      </c>
      <c r="F104" s="4">
        <v>0</v>
      </c>
      <c r="G104" s="4">
        <f t="shared" ref="G104:G129" si="9">D104+F104</f>
        <v>0</v>
      </c>
      <c r="H104" s="4">
        <f t="shared" ref="H104:H129" si="10">G104-K104</f>
        <v>0</v>
      </c>
      <c r="I104" s="3">
        <v>0</v>
      </c>
      <c r="J104" s="4">
        <v>0</v>
      </c>
      <c r="K104" s="4">
        <f t="shared" ref="K104:K129" si="11">I104*J104</f>
        <v>0</v>
      </c>
    </row>
    <row r="105" spans="1:11">
      <c r="A105" s="11" t="s">
        <v>117</v>
      </c>
      <c r="B105" s="3">
        <v>0</v>
      </c>
      <c r="C105" s="4">
        <v>0</v>
      </c>
      <c r="D105" s="4">
        <f t="shared" si="8"/>
        <v>0</v>
      </c>
      <c r="E105" s="3">
        <v>0</v>
      </c>
      <c r="F105" s="4">
        <v>0</v>
      </c>
      <c r="G105" s="4">
        <f t="shared" si="9"/>
        <v>0</v>
      </c>
      <c r="H105" s="4">
        <f t="shared" si="10"/>
        <v>0</v>
      </c>
      <c r="I105" s="3">
        <v>0</v>
      </c>
      <c r="J105" s="4">
        <v>0</v>
      </c>
      <c r="K105" s="4">
        <f t="shared" si="11"/>
        <v>0</v>
      </c>
    </row>
    <row r="106" spans="1:11">
      <c r="A106" s="11" t="s">
        <v>118</v>
      </c>
      <c r="B106" s="3">
        <v>0</v>
      </c>
      <c r="C106" s="4">
        <v>0</v>
      </c>
      <c r="D106" s="4">
        <f t="shared" si="8"/>
        <v>0</v>
      </c>
      <c r="E106" s="3">
        <v>0</v>
      </c>
      <c r="F106" s="4">
        <v>0</v>
      </c>
      <c r="G106" s="4">
        <f t="shared" si="9"/>
        <v>0</v>
      </c>
      <c r="H106" s="4">
        <f t="shared" si="10"/>
        <v>0</v>
      </c>
      <c r="I106" s="3">
        <v>0</v>
      </c>
      <c r="J106" s="4">
        <v>0</v>
      </c>
      <c r="K106" s="4">
        <f t="shared" si="11"/>
        <v>0</v>
      </c>
    </row>
    <row r="107" spans="1:11">
      <c r="A107" s="11" t="s">
        <v>119</v>
      </c>
      <c r="B107" s="3">
        <v>3</v>
      </c>
      <c r="C107" s="4">
        <v>50.74</v>
      </c>
      <c r="D107" s="4">
        <f t="shared" si="8"/>
        <v>152.22</v>
      </c>
      <c r="E107" s="3">
        <v>0</v>
      </c>
      <c r="F107" s="4">
        <v>0</v>
      </c>
      <c r="G107" s="4">
        <f t="shared" si="9"/>
        <v>152.22</v>
      </c>
      <c r="H107" s="4">
        <f t="shared" si="10"/>
        <v>0</v>
      </c>
      <c r="I107" s="3">
        <v>3</v>
      </c>
      <c r="J107" s="4">
        <v>50.74</v>
      </c>
      <c r="K107" s="4">
        <f t="shared" si="11"/>
        <v>152.22</v>
      </c>
    </row>
    <row r="108" spans="1:11">
      <c r="A108" s="11" t="s">
        <v>120</v>
      </c>
      <c r="B108" s="3">
        <v>1</v>
      </c>
      <c r="C108" s="4">
        <v>155.76</v>
      </c>
      <c r="D108" s="4">
        <f t="shared" si="8"/>
        <v>155.76</v>
      </c>
      <c r="E108" s="3">
        <v>0</v>
      </c>
      <c r="F108" s="4">
        <v>0</v>
      </c>
      <c r="G108" s="4">
        <f t="shared" si="9"/>
        <v>155.76</v>
      </c>
      <c r="H108" s="4">
        <f t="shared" si="10"/>
        <v>0</v>
      </c>
      <c r="I108" s="3">
        <v>1</v>
      </c>
      <c r="J108" s="4">
        <v>155.76</v>
      </c>
      <c r="K108" s="4">
        <f t="shared" si="11"/>
        <v>155.76</v>
      </c>
    </row>
    <row r="109" spans="1:11">
      <c r="A109" s="11" t="s">
        <v>121</v>
      </c>
      <c r="B109" s="3">
        <v>0</v>
      </c>
      <c r="C109" s="4">
        <v>0</v>
      </c>
      <c r="D109" s="4">
        <f t="shared" si="8"/>
        <v>0</v>
      </c>
      <c r="E109" s="3">
        <v>0</v>
      </c>
      <c r="F109" s="4">
        <v>0</v>
      </c>
      <c r="G109" s="4">
        <f t="shared" si="9"/>
        <v>0</v>
      </c>
      <c r="H109" s="4">
        <f t="shared" si="10"/>
        <v>0</v>
      </c>
      <c r="I109" s="3">
        <v>0</v>
      </c>
      <c r="J109" s="4">
        <v>0</v>
      </c>
      <c r="K109" s="4">
        <f t="shared" si="11"/>
        <v>0</v>
      </c>
    </row>
    <row r="110" spans="1:11">
      <c r="A110" s="11" t="s">
        <v>122</v>
      </c>
      <c r="B110" s="3">
        <v>6</v>
      </c>
      <c r="C110" s="4">
        <v>155.76</v>
      </c>
      <c r="D110" s="4">
        <f t="shared" si="8"/>
        <v>934.56</v>
      </c>
      <c r="E110" s="3">
        <v>0</v>
      </c>
      <c r="F110" s="4">
        <v>0</v>
      </c>
      <c r="G110" s="4">
        <f t="shared" si="9"/>
        <v>934.56</v>
      </c>
      <c r="H110" s="4">
        <f t="shared" si="10"/>
        <v>0</v>
      </c>
      <c r="I110" s="3">
        <v>6</v>
      </c>
      <c r="J110" s="4">
        <v>155.76</v>
      </c>
      <c r="K110" s="4">
        <f t="shared" si="11"/>
        <v>934.56</v>
      </c>
    </row>
    <row r="111" spans="1:11">
      <c r="A111" s="11" t="s">
        <v>123</v>
      </c>
      <c r="B111" s="3">
        <v>3</v>
      </c>
      <c r="C111" s="4">
        <v>64.900000000000006</v>
      </c>
      <c r="D111" s="4">
        <f t="shared" si="8"/>
        <v>194.70000000000002</v>
      </c>
      <c r="E111" s="3">
        <v>0</v>
      </c>
      <c r="F111" s="4">
        <v>0</v>
      </c>
      <c r="G111" s="4">
        <f t="shared" si="9"/>
        <v>194.70000000000002</v>
      </c>
      <c r="H111" s="4">
        <f t="shared" si="10"/>
        <v>0</v>
      </c>
      <c r="I111" s="3">
        <v>3</v>
      </c>
      <c r="J111" s="4">
        <v>64.900000000000006</v>
      </c>
      <c r="K111" s="4">
        <f t="shared" si="11"/>
        <v>194.70000000000002</v>
      </c>
    </row>
    <row r="112" spans="1:11">
      <c r="A112" s="8" t="s">
        <v>79</v>
      </c>
      <c r="B112" s="3">
        <v>7</v>
      </c>
      <c r="C112" s="4">
        <v>3259.8783333333336</v>
      </c>
      <c r="D112" s="4">
        <f t="shared" si="8"/>
        <v>22819.148333333334</v>
      </c>
      <c r="E112" s="3">
        <v>0</v>
      </c>
      <c r="F112" s="4">
        <v>0</v>
      </c>
      <c r="G112" s="4">
        <f t="shared" si="9"/>
        <v>22819.148333333334</v>
      </c>
      <c r="H112" s="4">
        <f t="shared" si="10"/>
        <v>3259.878333333334</v>
      </c>
      <c r="I112" s="3">
        <v>6</v>
      </c>
      <c r="J112" s="4">
        <v>3259.8783333333336</v>
      </c>
      <c r="K112" s="4">
        <f t="shared" si="11"/>
        <v>19559.27</v>
      </c>
    </row>
    <row r="113" spans="1:11">
      <c r="A113" s="8" t="s">
        <v>80</v>
      </c>
      <c r="B113" s="3">
        <v>1</v>
      </c>
      <c r="C113" s="4">
        <v>6461.68</v>
      </c>
      <c r="D113" s="4">
        <f t="shared" si="8"/>
        <v>6461.68</v>
      </c>
      <c r="E113" s="3">
        <v>0</v>
      </c>
      <c r="F113" s="4">
        <v>0</v>
      </c>
      <c r="G113" s="4">
        <f t="shared" si="9"/>
        <v>6461.68</v>
      </c>
      <c r="H113" s="4">
        <f t="shared" si="10"/>
        <v>0</v>
      </c>
      <c r="I113" s="3">
        <v>1</v>
      </c>
      <c r="J113" s="4">
        <v>6461.68</v>
      </c>
      <c r="K113" s="4">
        <f t="shared" si="11"/>
        <v>6461.68</v>
      </c>
    </row>
    <row r="114" spans="1:11">
      <c r="A114" s="11" t="s">
        <v>124</v>
      </c>
      <c r="B114" s="3">
        <v>0</v>
      </c>
      <c r="C114" s="4">
        <v>0</v>
      </c>
      <c r="D114" s="4">
        <f t="shared" si="8"/>
        <v>0</v>
      </c>
      <c r="E114" s="3">
        <v>0</v>
      </c>
      <c r="F114" s="4">
        <v>0</v>
      </c>
      <c r="G114" s="4">
        <f t="shared" si="9"/>
        <v>0</v>
      </c>
      <c r="H114" s="4">
        <f t="shared" si="10"/>
        <v>0</v>
      </c>
      <c r="I114" s="3">
        <v>0</v>
      </c>
      <c r="J114" s="4">
        <v>0</v>
      </c>
      <c r="K114" s="4">
        <f t="shared" si="11"/>
        <v>0</v>
      </c>
    </row>
    <row r="115" spans="1:11">
      <c r="A115" s="11" t="s">
        <v>125</v>
      </c>
      <c r="B115" s="3">
        <v>0</v>
      </c>
      <c r="C115" s="4">
        <v>0</v>
      </c>
      <c r="D115" s="4">
        <f t="shared" si="8"/>
        <v>0</v>
      </c>
      <c r="E115" s="3">
        <v>0</v>
      </c>
      <c r="F115" s="4">
        <v>0</v>
      </c>
      <c r="G115" s="4">
        <f t="shared" si="9"/>
        <v>0</v>
      </c>
      <c r="H115" s="4">
        <f t="shared" si="10"/>
        <v>0</v>
      </c>
      <c r="I115" s="3">
        <v>0</v>
      </c>
      <c r="J115" s="4">
        <v>0</v>
      </c>
      <c r="K115" s="4">
        <f t="shared" si="11"/>
        <v>0</v>
      </c>
    </row>
    <row r="116" spans="1:11">
      <c r="A116" s="11" t="s">
        <v>126</v>
      </c>
      <c r="B116" s="3">
        <v>0</v>
      </c>
      <c r="C116" s="4">
        <v>0</v>
      </c>
      <c r="D116" s="4">
        <f t="shared" si="8"/>
        <v>0</v>
      </c>
      <c r="E116" s="3">
        <v>0</v>
      </c>
      <c r="F116" s="4">
        <v>0</v>
      </c>
      <c r="G116" s="4">
        <f t="shared" si="9"/>
        <v>0</v>
      </c>
      <c r="H116" s="4">
        <f t="shared" si="10"/>
        <v>0</v>
      </c>
      <c r="I116" s="3">
        <v>0</v>
      </c>
      <c r="J116" s="4">
        <v>0</v>
      </c>
      <c r="K116" s="4">
        <f t="shared" si="11"/>
        <v>0</v>
      </c>
    </row>
    <row r="117" spans="1:11">
      <c r="A117" s="11" t="s">
        <v>127</v>
      </c>
      <c r="B117" s="3">
        <v>0</v>
      </c>
      <c r="C117" s="4">
        <v>0</v>
      </c>
      <c r="D117" s="4">
        <f t="shared" si="8"/>
        <v>0</v>
      </c>
      <c r="E117" s="3">
        <v>0</v>
      </c>
      <c r="F117" s="4">
        <v>0</v>
      </c>
      <c r="G117" s="4">
        <f t="shared" si="9"/>
        <v>0</v>
      </c>
      <c r="H117" s="4">
        <f t="shared" si="10"/>
        <v>0</v>
      </c>
      <c r="I117" s="3">
        <v>0</v>
      </c>
      <c r="J117" s="4">
        <v>0</v>
      </c>
      <c r="K117" s="4">
        <f t="shared" si="11"/>
        <v>0</v>
      </c>
    </row>
    <row r="118" spans="1:11">
      <c r="A118" s="11" t="s">
        <v>128</v>
      </c>
      <c r="B118" s="3">
        <v>2</v>
      </c>
      <c r="C118" s="4">
        <v>6276.42</v>
      </c>
      <c r="D118" s="4">
        <f t="shared" si="8"/>
        <v>12552.84</v>
      </c>
      <c r="E118" s="3">
        <v>0</v>
      </c>
      <c r="F118" s="4">
        <v>0</v>
      </c>
      <c r="G118" s="4">
        <f t="shared" si="9"/>
        <v>12552.84</v>
      </c>
      <c r="H118" s="4">
        <f t="shared" si="10"/>
        <v>0</v>
      </c>
      <c r="I118" s="3">
        <v>2</v>
      </c>
      <c r="J118" s="4">
        <v>6276.42</v>
      </c>
      <c r="K118" s="4">
        <f t="shared" si="11"/>
        <v>12552.84</v>
      </c>
    </row>
    <row r="119" spans="1:11">
      <c r="A119" s="11" t="s">
        <v>129</v>
      </c>
      <c r="B119" s="3">
        <v>2</v>
      </c>
      <c r="C119" s="4">
        <v>7888.3</v>
      </c>
      <c r="D119" s="4">
        <f t="shared" si="8"/>
        <v>15776.6</v>
      </c>
      <c r="E119" s="3">
        <v>0</v>
      </c>
      <c r="F119" s="4">
        <v>0</v>
      </c>
      <c r="G119" s="4">
        <f t="shared" si="9"/>
        <v>15776.6</v>
      </c>
      <c r="H119" s="4">
        <f t="shared" si="10"/>
        <v>0</v>
      </c>
      <c r="I119" s="3">
        <v>2</v>
      </c>
      <c r="J119" s="4">
        <v>7888.3</v>
      </c>
      <c r="K119" s="4">
        <f t="shared" si="11"/>
        <v>15776.6</v>
      </c>
    </row>
    <row r="120" spans="1:11">
      <c r="A120" s="11" t="s">
        <v>130</v>
      </c>
      <c r="B120" s="3">
        <v>2</v>
      </c>
      <c r="C120" s="4">
        <v>7888.3</v>
      </c>
      <c r="D120" s="4">
        <f t="shared" si="8"/>
        <v>15776.6</v>
      </c>
      <c r="E120" s="3">
        <v>0</v>
      </c>
      <c r="F120" s="4">
        <v>0</v>
      </c>
      <c r="G120" s="4">
        <f t="shared" si="9"/>
        <v>15776.6</v>
      </c>
      <c r="H120" s="4">
        <f t="shared" si="10"/>
        <v>0</v>
      </c>
      <c r="I120" s="3">
        <v>2</v>
      </c>
      <c r="J120" s="4">
        <v>7888.3</v>
      </c>
      <c r="K120" s="4">
        <f t="shared" si="11"/>
        <v>15776.6</v>
      </c>
    </row>
    <row r="121" spans="1:11">
      <c r="A121" s="11" t="s">
        <v>131</v>
      </c>
      <c r="B121" s="3">
        <v>3</v>
      </c>
      <c r="C121" s="4">
        <v>7888.3</v>
      </c>
      <c r="D121" s="4">
        <f t="shared" si="8"/>
        <v>23664.9</v>
      </c>
      <c r="E121" s="3">
        <v>0</v>
      </c>
      <c r="F121" s="4">
        <v>0</v>
      </c>
      <c r="G121" s="4">
        <f t="shared" si="9"/>
        <v>23664.9</v>
      </c>
      <c r="H121" s="4">
        <f t="shared" si="10"/>
        <v>0</v>
      </c>
      <c r="I121" s="3">
        <v>3</v>
      </c>
      <c r="J121" s="4">
        <v>7888.3</v>
      </c>
      <c r="K121" s="4">
        <f t="shared" si="11"/>
        <v>23664.9</v>
      </c>
    </row>
    <row r="122" spans="1:11">
      <c r="A122" s="11" t="s">
        <v>132</v>
      </c>
      <c r="B122" s="3">
        <v>1</v>
      </c>
      <c r="C122" s="4">
        <v>5491.72</v>
      </c>
      <c r="D122" s="4">
        <f t="shared" si="8"/>
        <v>5491.72</v>
      </c>
      <c r="E122" s="3">
        <v>0</v>
      </c>
      <c r="F122" s="4">
        <v>0</v>
      </c>
      <c r="G122" s="4">
        <f t="shared" si="9"/>
        <v>5491.72</v>
      </c>
      <c r="H122" s="4">
        <f t="shared" si="10"/>
        <v>0</v>
      </c>
      <c r="I122" s="3">
        <v>1</v>
      </c>
      <c r="J122" s="4">
        <v>5491.72</v>
      </c>
      <c r="K122" s="4">
        <f t="shared" si="11"/>
        <v>5491.72</v>
      </c>
    </row>
    <row r="123" spans="1:11">
      <c r="A123" s="16" t="s">
        <v>133</v>
      </c>
      <c r="B123" s="3">
        <v>1</v>
      </c>
      <c r="C123" s="4">
        <v>5109.3999999999996</v>
      </c>
      <c r="D123" s="4">
        <f t="shared" si="8"/>
        <v>5109.3999999999996</v>
      </c>
      <c r="E123" s="3">
        <v>0</v>
      </c>
      <c r="F123" s="4">
        <v>0</v>
      </c>
      <c r="G123" s="4">
        <f t="shared" si="9"/>
        <v>5109.3999999999996</v>
      </c>
      <c r="H123" s="4">
        <f t="shared" si="10"/>
        <v>5109.3999999999996</v>
      </c>
      <c r="I123" s="3">
        <v>0</v>
      </c>
      <c r="J123" s="4">
        <v>0</v>
      </c>
      <c r="K123" s="4">
        <f t="shared" si="11"/>
        <v>0</v>
      </c>
    </row>
    <row r="124" spans="1:11">
      <c r="A124" s="16" t="s">
        <v>134</v>
      </c>
      <c r="B124" s="3">
        <v>1</v>
      </c>
      <c r="C124" s="4">
        <v>5109.3999999999996</v>
      </c>
      <c r="D124" s="4">
        <f t="shared" si="8"/>
        <v>5109.3999999999996</v>
      </c>
      <c r="E124" s="3">
        <v>0</v>
      </c>
      <c r="F124" s="4">
        <v>0</v>
      </c>
      <c r="G124" s="4">
        <f t="shared" si="9"/>
        <v>5109.3999999999996</v>
      </c>
      <c r="H124" s="4">
        <f t="shared" si="10"/>
        <v>5109.3999999999996</v>
      </c>
      <c r="I124" s="3">
        <v>0</v>
      </c>
      <c r="J124" s="4">
        <v>0</v>
      </c>
      <c r="K124" s="4">
        <f t="shared" si="11"/>
        <v>0</v>
      </c>
    </row>
    <row r="125" spans="1:11">
      <c r="A125" s="16" t="s">
        <v>135</v>
      </c>
      <c r="B125" s="3">
        <v>1</v>
      </c>
      <c r="C125" s="4">
        <v>5109.3999999999996</v>
      </c>
      <c r="D125" s="4">
        <f t="shared" si="8"/>
        <v>5109.3999999999996</v>
      </c>
      <c r="E125" s="3">
        <v>0</v>
      </c>
      <c r="F125" s="4">
        <v>0</v>
      </c>
      <c r="G125" s="4">
        <f t="shared" si="9"/>
        <v>5109.3999999999996</v>
      </c>
      <c r="H125" s="4">
        <f t="shared" si="10"/>
        <v>5109.3999999999996</v>
      </c>
      <c r="I125" s="3">
        <v>0</v>
      </c>
      <c r="J125" s="4">
        <v>0</v>
      </c>
      <c r="K125" s="4">
        <f t="shared" si="11"/>
        <v>0</v>
      </c>
    </row>
    <row r="126" spans="1:11">
      <c r="A126" s="16" t="s">
        <v>136</v>
      </c>
      <c r="B126" s="3">
        <v>1</v>
      </c>
      <c r="C126" s="4">
        <v>5109.3999999999996</v>
      </c>
      <c r="D126" s="4">
        <f t="shared" si="8"/>
        <v>5109.3999999999996</v>
      </c>
      <c r="E126" s="3">
        <v>0</v>
      </c>
      <c r="F126" s="4">
        <v>0</v>
      </c>
      <c r="G126" s="4">
        <f t="shared" si="9"/>
        <v>5109.3999999999996</v>
      </c>
      <c r="H126" s="4">
        <f t="shared" si="10"/>
        <v>5109.3999999999996</v>
      </c>
      <c r="I126" s="3">
        <v>0</v>
      </c>
      <c r="J126" s="4">
        <v>0</v>
      </c>
      <c r="K126" s="4">
        <f t="shared" si="11"/>
        <v>0</v>
      </c>
    </row>
    <row r="127" spans="1:11">
      <c r="A127" s="16" t="s">
        <v>137</v>
      </c>
      <c r="B127" s="3">
        <v>4</v>
      </c>
      <c r="C127" s="4">
        <v>5048.04</v>
      </c>
      <c r="D127" s="4">
        <f t="shared" si="8"/>
        <v>20192.16</v>
      </c>
      <c r="E127" s="3">
        <v>0</v>
      </c>
      <c r="F127" s="4">
        <v>0</v>
      </c>
      <c r="G127" s="4">
        <f t="shared" si="9"/>
        <v>20192.16</v>
      </c>
      <c r="H127" s="4">
        <f t="shared" si="10"/>
        <v>5048.0400000000009</v>
      </c>
      <c r="I127" s="3">
        <v>3</v>
      </c>
      <c r="J127" s="4">
        <v>5048.04</v>
      </c>
      <c r="K127" s="4">
        <f t="shared" si="11"/>
        <v>15144.119999999999</v>
      </c>
    </row>
    <row r="128" spans="1:11">
      <c r="A128" s="16" t="s">
        <v>138</v>
      </c>
      <c r="B128" s="3">
        <v>0</v>
      </c>
      <c r="C128" s="4">
        <v>0</v>
      </c>
      <c r="D128" s="4">
        <f t="shared" si="8"/>
        <v>0</v>
      </c>
      <c r="E128" s="3">
        <v>0</v>
      </c>
      <c r="F128" s="4">
        <v>0</v>
      </c>
      <c r="G128" s="4">
        <f t="shared" si="9"/>
        <v>0</v>
      </c>
      <c r="H128" s="4">
        <f t="shared" si="10"/>
        <v>0</v>
      </c>
      <c r="I128" s="3">
        <v>0</v>
      </c>
      <c r="J128" s="4">
        <v>0</v>
      </c>
      <c r="K128" s="4">
        <f t="shared" si="11"/>
        <v>0</v>
      </c>
    </row>
    <row r="129" spans="1:11">
      <c r="A129" s="16" t="s">
        <v>139</v>
      </c>
      <c r="B129" s="3">
        <v>0</v>
      </c>
      <c r="C129" s="4">
        <v>0</v>
      </c>
      <c r="D129" s="4">
        <f t="shared" si="8"/>
        <v>0</v>
      </c>
      <c r="E129" s="3">
        <v>0</v>
      </c>
      <c r="F129" s="4">
        <v>0</v>
      </c>
      <c r="G129" s="4">
        <f t="shared" si="9"/>
        <v>0</v>
      </c>
      <c r="H129" s="4">
        <f t="shared" si="10"/>
        <v>0</v>
      </c>
      <c r="I129" s="3">
        <v>0</v>
      </c>
      <c r="J129" s="4">
        <v>0</v>
      </c>
      <c r="K129" s="4">
        <f t="shared" si="11"/>
        <v>0</v>
      </c>
    </row>
    <row r="130" spans="1:11">
      <c r="A130" s="14" t="s">
        <v>27</v>
      </c>
      <c r="B130" s="2"/>
      <c r="C130" s="2"/>
      <c r="D130" s="7">
        <f>SUM(D39:D129)</f>
        <v>183604.80033333332</v>
      </c>
      <c r="E130" s="2"/>
      <c r="F130" s="7">
        <f>SUM(F39:F129)</f>
        <v>0</v>
      </c>
      <c r="G130" s="7">
        <f>SUM(G39:G129)</f>
        <v>183604.80033333332</v>
      </c>
      <c r="H130" s="7">
        <f>SUM(H39:H129)</f>
        <v>30368.804333333333</v>
      </c>
      <c r="I130" s="3"/>
      <c r="J130" s="2"/>
      <c r="K130" s="7">
        <f>SUM(K39:K129)</f>
        <v>153235.99600000001</v>
      </c>
    </row>
    <row r="131" spans="1:11">
      <c r="A131" s="17" t="s">
        <v>81</v>
      </c>
      <c r="B131" s="17"/>
      <c r="C131" s="17"/>
      <c r="D131" s="17"/>
      <c r="E131" s="17"/>
      <c r="F131" s="17"/>
      <c r="G131" s="17"/>
      <c r="H131" s="17"/>
      <c r="I131" s="17"/>
      <c r="J131" s="17"/>
      <c r="K131" s="17"/>
    </row>
    <row r="132" spans="1:11">
      <c r="A132" s="5" t="s">
        <v>82</v>
      </c>
      <c r="B132" s="6"/>
      <c r="C132" s="6"/>
      <c r="D132" s="7">
        <f>D130+D37</f>
        <v>217938.46033333332</v>
      </c>
      <c r="E132" s="7"/>
      <c r="F132" s="7">
        <f t="shared" ref="F132:K132" si="12">F130+F37</f>
        <v>0</v>
      </c>
      <c r="G132" s="7">
        <f t="shared" si="12"/>
        <v>217938.46033333332</v>
      </c>
      <c r="H132" s="7">
        <f t="shared" si="12"/>
        <v>38648.024333333335</v>
      </c>
      <c r="I132" s="7"/>
      <c r="J132" s="7"/>
      <c r="K132" s="7">
        <f t="shared" si="12"/>
        <v>179290.43600000002</v>
      </c>
    </row>
    <row r="135" spans="1:11">
      <c r="D135" t="s">
        <v>140</v>
      </c>
      <c r="G135" t="s">
        <v>140</v>
      </c>
      <c r="J135" t="s">
        <v>140</v>
      </c>
    </row>
    <row r="136" spans="1:11">
      <c r="D136" t="s">
        <v>141</v>
      </c>
      <c r="G136" t="s">
        <v>142</v>
      </c>
      <c r="J136" t="s">
        <v>143</v>
      </c>
    </row>
  </sheetData>
  <mergeCells count="14">
    <mergeCell ref="E2:G2"/>
    <mergeCell ref="D3:H3"/>
    <mergeCell ref="E4:G4"/>
    <mergeCell ref="A38:K38"/>
    <mergeCell ref="A131:K131"/>
    <mergeCell ref="A8:K8"/>
    <mergeCell ref="A6:A7"/>
    <mergeCell ref="B6:B7"/>
    <mergeCell ref="C6:C7"/>
    <mergeCell ref="D6:D7"/>
    <mergeCell ref="E6:F6"/>
    <mergeCell ref="G6:G7"/>
    <mergeCell ref="H6:H7"/>
    <mergeCell ref="I6:K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Diciembre 2024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alexandra peralta green</dc:creator>
  <cp:lastModifiedBy>ALIENWARE</cp:lastModifiedBy>
  <dcterms:created xsi:type="dcterms:W3CDTF">2024-01-18T14:03:11Z</dcterms:created>
  <dcterms:modified xsi:type="dcterms:W3CDTF">2025-01-20T17:23:09Z</dcterms:modified>
</cp:coreProperties>
</file>